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cepsthinktank.sharepoint.com/sites/CEPS-IFINetwork/Shared Documents/General/Publications/European Fiscal Monitor/202210 European Fiscal Monitor/"/>
    </mc:Choice>
  </mc:AlternateContent>
  <xr:revisionPtr revIDLastSave="4298" documentId="13_ncr:1_{E65B610B-3F7D-BD43-A309-0FE05BC0E662}" xr6:coauthVersionLast="47" xr6:coauthVersionMax="47" xr10:uidLastSave="{8F7B91BA-6DA7-4AD7-ADEF-6A70C3C7592D}"/>
  <bookViews>
    <workbookView xWindow="-108" yWindow="-108" windowWidth="23256" windowHeight="12576" tabRatio="594" activeTab="2" xr2:uid="{58495F39-1C36-A044-BA5E-44CD76A54D9E}"/>
  </bookViews>
  <sheets>
    <sheet name="Cover" sheetId="10" r:id="rId1"/>
    <sheet name="Inflation related measures" sheetId="2" r:id="rId2"/>
    <sheet name="Forecasts" sheetId="12" r:id="rId3"/>
  </sheets>
  <definedNames>
    <definedName name="_xlnm._FilterDatabase" localSheetId="2" hidden="1">Forecasts!$A$1:$L$359</definedName>
    <definedName name="_xlnm._FilterDatabase" localSheetId="1" hidden="1">'Inflation related measures'!$A$2:$AN$33</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2" l="1"/>
  <c r="K15" i="2"/>
  <c r="G15" i="2"/>
  <c r="F15" i="2"/>
  <c r="G18" i="2" l="1"/>
</calcChain>
</file>

<file path=xl/sharedStrings.xml><?xml version="1.0" encoding="utf-8"?>
<sst xmlns="http://schemas.openxmlformats.org/spreadsheetml/2006/main" count="2950" uniqueCount="235">
  <si>
    <t>AT</t>
  </si>
  <si>
    <t>Don't know</t>
  </si>
  <si>
    <t>Yes</t>
  </si>
  <si>
    <t>BE</t>
  </si>
  <si>
    <t>BG</t>
  </si>
  <si>
    <t>CY</t>
  </si>
  <si>
    <t>No</t>
  </si>
  <si>
    <t>CZ</t>
  </si>
  <si>
    <t>DK</t>
  </si>
  <si>
    <t>ES</t>
  </si>
  <si>
    <t>FI EPC</t>
  </si>
  <si>
    <t>FI VTV</t>
  </si>
  <si>
    <t>FR</t>
  </si>
  <si>
    <t>HR</t>
  </si>
  <si>
    <t>IE</t>
  </si>
  <si>
    <t>LT</t>
  </si>
  <si>
    <t>LU</t>
  </si>
  <si>
    <t>LV</t>
  </si>
  <si>
    <t>NL</t>
  </si>
  <si>
    <t>RO</t>
  </si>
  <si>
    <t>SE</t>
  </si>
  <si>
    <t>SI IMAD</t>
  </si>
  <si>
    <t>SI SFC</t>
  </si>
  <si>
    <t>EE</t>
  </si>
  <si>
    <t>HU</t>
  </si>
  <si>
    <t>MT</t>
  </si>
  <si>
    <t>NL RVS</t>
  </si>
  <si>
    <t>PT</t>
  </si>
  <si>
    <t>SK</t>
  </si>
  <si>
    <t>UK</t>
  </si>
  <si>
    <t>2022 budgetary impact</t>
  </si>
  <si>
    <t>2023 budgetary impact</t>
  </si>
  <si>
    <t>Target</t>
  </si>
  <si>
    <t>Duration</t>
  </si>
  <si>
    <t>Description</t>
  </si>
  <si>
    <t>Value</t>
  </si>
  <si>
    <t>13.0 Liquidity measures</t>
  </si>
  <si>
    <t>13.0 Non - fiscal measures</t>
  </si>
  <si>
    <t>13.0 Other(please specify)</t>
  </si>
  <si>
    <t>13.0 Public Expenditures</t>
  </si>
  <si>
    <t>13.0 Revenue Measures</t>
  </si>
  <si>
    <t>19.0 Income tax (corp)</t>
  </si>
  <si>
    <t>19.0 Income tax (indiv)</t>
  </si>
  <si>
    <t>19.0 Other(please specify)1</t>
  </si>
  <si>
    <t>19.0 Other(please specify)2</t>
  </si>
  <si>
    <t>19.0 Soc sec contributions tax</t>
  </si>
  <si>
    <t>19.0 VAT</t>
  </si>
  <si>
    <t>Various</t>
  </si>
  <si>
    <t>Crisis-period</t>
  </si>
  <si>
    <t>Rebound effect after COVID Pandemic</t>
  </si>
  <si>
    <t xml:space="preserve">Contribution to the payment of the households energy bill, especially for the vulnerable households. Subsidies to companies dealing with increased energy bill. </t>
  </si>
  <si>
    <t xml:space="preserve">Reduction of indirect taxes (VAT &amp; excise duties) on electricity, gas and fuels. Reduction of social contributions due by the companies to compensate partially the impact of automatic wage indexation . </t>
  </si>
  <si>
    <t>Yes, only certain budget items</t>
  </si>
  <si>
    <t>All households</t>
  </si>
  <si>
    <t>Non-financial corporations</t>
  </si>
  <si>
    <t>Medium-term (up to 5 years)</t>
  </si>
  <si>
    <t xml:space="preserve">Guarantee ENERGY - a two-year proramme launched by the National Development Bank for SME in construction, retail and wholesale, transport and storage, accommodation and food services. It can be used for bank loans for financing operating expenditure in all region except Prague. Up to 80% of the loan principal (CZK 1-10 million) is guaranteed. It is possible to use a contribution of up to CZK 0,8 million to pay interest on the guaranteed loan (max. 4.5% p.a. of the amount of the guaranteed loan drawn down for eligible expenses without VAT).                                                                                                  Abolition of advances on road tax for vehicles over 12 tons. Postponement of VAT payment until the end of 10/22 for road transport entrepreneurs.                                                                          Monitoring of fuel margins and prices by the Ministry of Finance. Cancellation of bio part blending into fuels     </t>
  </si>
  <si>
    <t>Programmes encompassed in the National recovery and resilience plan - up to 50% subsidy for the modernization of heat distribution in district heating systems (allocation of CZK 1.66 billion), water saving programs in industry (max. 40% or CZK 25 million, total allocation CZK 1 billion), support for RES incl. photovoltaics (CZK 4 billion)</t>
  </si>
  <si>
    <t>It includes increases in the living and subsistence minimum - link to child and maternity allowances (0,03%); triple pensions´ indexation (0,8%); a one-off benefit of CZK 5,000 per child for families with a gross income of less than CZK 1 million (0,1-0,16%); housing allowance due to high energy prices (0,04%); "energy-saving" tariff for households (0.28% of GDP, 2022); Government subsidies to firms in the context of high energy prices (0.45% of GDP, 2022); remission of renewable energy charges for households and businesses (0.1% of GDP)</t>
  </si>
  <si>
    <t>It includes increase in the tax credit for the taxpayer (-0,23%) - this measure has been approved already in 2020; decrease of excise duty on fuels (-0,06%); cancellation of road tax for cars up to 12 tons (-0,06%); VAT waiver for electricity and gas in November and December 2021(-0,09%); reduction of excise duty on diesel and petrol by CZK 1.5/l from 1/6 to 31/12/2022 and the whole year of 2023 (only on diesel): 0.11% of GDP in 2022 and 0.04% of GDP in 2023; windfall tax (2023: +1.2% of GDP); EU price caps on electricity producers and related levies on excess revenues to national government budgets (0.2% of GDP, 2023)</t>
  </si>
  <si>
    <t>Vulnerable households</t>
  </si>
  <si>
    <t>Short-term (up to 1 year)</t>
  </si>
  <si>
    <t>A special transfer to low income household how use gas as a source of heating. This is in addition to previous support for the same group of about 0.1 percent of GDP which were funded.</t>
  </si>
  <si>
    <t xml:space="preserve">New line of ICO guarantees for 2022 </t>
  </si>
  <si>
    <t>It includes the fuel discount, direct subsidies for certain productive sectors, direct aids for low income individuals among others</t>
  </si>
  <si>
    <t>It includes the reduction in VAT for electricity and gas consumption, and the reduction in Special taxes</t>
  </si>
  <si>
    <t>inflation effect</t>
  </si>
  <si>
    <t>Rescue Package for Utility Firms</t>
  </si>
  <si>
    <t>Temporary reduction of -7,5% of the distribution obligation of biofuels</t>
  </si>
  <si>
    <t>additional adjustment to indexed social benefits; support for agriculture, logistics, public transport</t>
  </si>
  <si>
    <t>VAT reductions on electricity and passenger transport, tax deduction for high electricity expenses, increase of deductible commuting expenses</t>
  </si>
  <si>
    <t>Open-ended</t>
  </si>
  <si>
    <t>Extra index-correction for social security benefits from 1.8.2022, approx. 94 million in 2022, for rising energy prices additional 170 million has been reserved for 2022 (for state funding in general)</t>
  </si>
  <si>
    <t>Reduction on VAT on electricity bills and public transportation, tax deduction for exceptionally high electricity costs.</t>
  </si>
  <si>
    <t>Yes, all budget items</t>
  </si>
  <si>
    <t>Impact in 2022: -0.72 % of GDP, including  0.38% of GDP of additional revenue and 0.34% of GDP of reduced expenditure.
Impact in 2023: -0.38 of GDP, including 0.38% of GDP of additional revenue.
The distinction between expenditure and revenue takes into account the treatment in national accounting of lower energy public service charges. Negative energy public service charges in terms of level are accounted for as mandatory levies (€9.6bn in 2022, €9.6bn in 2023). The compulsory levies are indeed increased by the repayment made by the operators due to market prices that are now higher than the reference prices, whereas, in normal times, the flows go the other way to ensure the profitability of renewable energy production. The lower expenditure compared to the CRE's July 2021 forecasts is accounted for as expenditure. To note: the treatment of negative public service charges in national accounts as lower expenditure or compulsory levies has no impact on the government deficit. It is an accounting restatement between revenues and expenditures. 
As part of the renewal of the concession held by the Compagnie Nationale du Rhône (CNR) on the Rhône, Article 47 of Law No. 2022-271 of 28 February 2022 relating to the development of the Rhône introduced a fee based in part on the price of electricity recorded the previous month, whereas the previous fee was based on CNR's turnover. This change in the basis of assessment will lead to a significant increase in revenue from this fee (€0.4bn in 2022 and €1bn in 2023).</t>
  </si>
  <si>
    <t>gasoline price subsidy, households income support, subsidies to energy-intensive firms, compensation of gaz and electricity producers for a decided price cap, early revaluation of pensions and benefits</t>
  </si>
  <si>
    <t xml:space="preserve">energy tax reduction, increase in the income tax allowance for car use
</t>
  </si>
  <si>
    <t>The strong elasticity can be explained by the impact of the very strong rebound in activity on corporate earnings in 2021, and therefore on the corporate income tax balance in 2022.</t>
  </si>
  <si>
    <t>The increase in revenues reflects a higher elasticity of income tax and social security levies to GDP growth. This elasticity much higher than 1 can be partly justified by some specific features of the year 2022: the growth in the wage bill, which constitutes the base for a large proportion of the levies, is higher than that of GDP. Note that, for this answer as well as the following ones, we have not made a precise appraisal tax by tax and therefore we compare their growth to the one of GDP: this is consistent with our finding that the growth rate of tax and social recipts are expected to be signficantly higher than GDP growth</t>
  </si>
  <si>
    <t>The growth in the wage bill, which constitutes the base for a large proportion of the levies, is higher than that of GDP.</t>
  </si>
  <si>
    <t>Growth in demand prices, and in particular consumer prices, which are a determining factor for VAT revenues, is much higher than that of GDP prices.</t>
  </si>
  <si>
    <t xml:space="preserve">Most of the measures concern energy subsidies (electricity, natural gas) for households and businesses. Additional targeted measures applied to vulnerable households (increase of heating benefit, special benefit for low-income pensioners and other vulnerable citizens, prepaid card for fuel and other). </t>
  </si>
  <si>
    <t>The largest part of the budgetary impact derives from the price cap mechanism on wholesale energy market and other energy related measures (wholesale market levy on windfall profits, additional PSO levy on consumers and other). The return of the special levy on Diesel for farmers for 2022 and the permanent VAT reduction for breeder's foodstuff and agricultural fertilizer are also included.</t>
  </si>
  <si>
    <t>reducing the VAT rate on various  product categories, including energy and food</t>
  </si>
  <si>
    <t>limiting the increase in electricity charges, energy supplement for pensioners, direct financial assistance to the vulnerable, vouchers for electricity and gas for households and businesses</t>
  </si>
  <si>
    <t>The Corporate income tax revenues increase was HRK 2 billion. The increase is the result of the company's operations during 2021 and the payment of profit tax according to the final calculation at the end of April 2022, and on that basis the calculated advance for payment from May to December 2022.</t>
  </si>
  <si>
    <t>The greatest increase was achieved from VAT revenue increase (HRK 2.1 billion). The VAT revenue projection is based on the results of the tourist season, which was better than expected, and on the trend of personal consumption, as well as general government expenditure for intermediate consumption.</t>
  </si>
  <si>
    <t>Electricity credits for households. Business energy support schemes</t>
  </si>
  <si>
    <t>Consumption tax cuts on VAT and excise duty on fuel/electricity</t>
  </si>
  <si>
    <t>Multinational profitability</t>
  </si>
  <si>
    <t>Increase in State guarantees level for companies by 200 million Eur and increase in guarantees for loans by 50 million Eur (for Investment projects)</t>
  </si>
  <si>
    <t>Facilitating the impact of the rise in prices of energy resources for households and for businesses as a short-term measure. The increase in social benefits (pensions, support from the State etc.) assigned as a long-term measure. Source of financing either State Budget or new debt.</t>
  </si>
  <si>
    <t>Increase in the level of tax-exempt income (target households) and exemption of VAT for certain economic sectors (target companies) as open-ended. Postponement of taxes (VAT, Personal income tax, profit tax and social insurance) for companies that are affected by energy crisis until April 2023.</t>
  </si>
  <si>
    <t>State aid scheme funded through guarantees</t>
  </si>
  <si>
    <t>Targets households (by limiting energy prices) + corparations impacted by high energy prices</t>
  </si>
  <si>
    <t>Temporary reduction of one percentage point in VAT rates + Introduction of an energy tax credit</t>
  </si>
  <si>
    <t>There is a fairly complicated system of social benefits and compensation measures to reduce heating and electricity prices of end users and additional social benefits (means-tested). Energy intensive enterprises also will receive support.</t>
  </si>
  <si>
    <t>In 2022 mostly income transfers to low-income households in order to help them pay the energy bill, in addition subsidies for energy saving measures around the home. In nov/dec 2022 compensation of 190 EUR to all households in NL. In 2023 a generic energy price cap on electricity and gas prices for all households up to a certain threshold (pre-determined yearly use of electricity and gas) and a compensation aimed at energy-intensive SMEs.</t>
  </si>
  <si>
    <t>Decrease of taxes on energy</t>
  </si>
  <si>
    <t>Higher-than-expected corporate profits</t>
  </si>
  <si>
    <t>Granting  supplement money for covering energy bills (in adition to heat aids), acces to energy</t>
  </si>
  <si>
    <t xml:space="preserve">Electric energy and gas prices are capped and the households are partially compensated up to a certain level of consumption; Energy prices are capped and consumption is partially compensated for SMEs in certain conditions; A subsidy for fuel price for transporters; State aids for the energy price adjustment for ongoing public investments: Kurzarbeit  and technical unemployment measures. </t>
  </si>
  <si>
    <t>80% tax on the additional income from the sale of electricity (nov. 2021-aug 2022), 100% afterwards</t>
  </si>
  <si>
    <t>Natural gas liberalization surcharge</t>
  </si>
  <si>
    <t>Oil royalties</t>
  </si>
  <si>
    <t>Guarantees to some energy sector companies in the amount of 3 % of GDP.</t>
  </si>
  <si>
    <t>Temporary elimination of payment of contribution for promotion of renewable energy; temporary freeze on payment of contribution for electricity gridline. Both of these measures concern entitites outside of general government.</t>
  </si>
  <si>
    <t>Energy vouchers paid by the Climate fund based on a revenue from sale of emission coupons; energy bonuses for vulnerable households, mainly pensioners and social assisstance recipients; bonuses for recipients of child-care bonuses; subsidies to farmers and SMEs beacuse of high energy prices; freezing of price of school meals that will be subsidized by the state budget. In 2023 a budgetary reserve of 2% GDP is included in the budget for measures that are not yet defined. Also not included is a possible compensation to energy sector companies due to fuel price freezes early in the crisis.</t>
  </si>
  <si>
    <t xml:space="preserve">Decrease in excise duties on energy products; decrease in VAT rates on energy products; temporary elimination of CO2 taxes and of contributions for energy efficiency. Additionally, price freeze for natural gas and electricity that is not included in the impact assessment. </t>
  </si>
  <si>
    <t>Electricity network fee reduction of 50% for all consumers (from October 2021 to March 2022)
Electricity network fee reduction of another 50% for businesses (from January 2022 to March 2022)
Gas network fee reduction of 100% for all consumers (from December 2021 to March 2022)
Price ceiling for electricity for households (from January 2022 to March 2022)
Price ceiling for gas for households (from January 2022 to March 2022)
Partial compensation of heating bills for households (from February 2022 to March 2022)
Partial compensation of gas bills for businesses (from February 2022 to March 2022)
Partial compensation of electricity bills for less than median income households (from September 2021 to April 2022)</t>
  </si>
  <si>
    <t>Prices of key items (granulated sugar, wheat flour, sunflower cooking oil, pork legs, chicken breast, and semi-skimmed cow’s milk) were maximized to October 15, 2021 levels, as well as gasoline and fuel prices at 480 HUF/l for hungarian licence plated vehicles, total cost estimates varies on how long the measure will be in effect</t>
  </si>
  <si>
    <t>energy companies extra tax, 2022-23</t>
  </si>
  <si>
    <t>Between September 2021 and November 2022, the Government of Malta introduced discretionary measures to combat the recent hikes in inflation. These are the following: ‘Energy Support measures: compensation for higher imported electricity prices’, ‘Energy Support measures: Gas Stabilisation Fund’, ‘Energy Support measures: Petroleum products’, ‘Commodity price and supply security measures: imports of grain, wheat and animal fodder’, Energy support measures: carbon emission costs' and 'Support to the agricultural sector'. For 2022, these are assumed to total Eur 395 million while for 2023, these are assumed to total Eur 605 million. The Budgetary Impact for 2022 was updated following the USP, and is projected to be more significant than was projected at the time. It is also worth highlighting that these measures are projected to continue up to 't+3' which is why, the duration is indicated to cover the medium-term.</t>
  </si>
  <si>
    <t>It is difficult to provide an accurate assessment of 2022 when the year has not yet finished. However, judging by our performance to date, our revenue targets remain achievable. Overall, the domestic tax revenue forecasts for 2022 were based on elasticities which are close to unitary or lower than historical elasticities, when these typically exceed unity. This suggests that overall, the Ministry for Finance and Employment do not expect domestic tax revenue to be more buoyant than domestic economic activity indicates. Hence no windfalls are anticipated for 2022.</t>
  </si>
  <si>
    <t>Mainly social transfers, subsidies and other capital expenditure</t>
  </si>
  <si>
    <t>Mainly excise duties</t>
  </si>
  <si>
    <t xml:space="preserve">Since a considerable part of the CIT revenue is delayed one year due to the regular dynamic of this tax, the revenue of 2022 is positively influenced by the entrepreneurial performance of the two years of economic recovery after an exceptional decline related with the Covid-19 period, which may have generated this overshooting effect in this tax revenue. </t>
  </si>
  <si>
    <t>High inflation affected goods and services in a diverse manner, making it possible to have occured changes in the pattern of consumption of individuals, thus creating a non linear effect in the VAT revenue.</t>
  </si>
  <si>
    <t>Long-term (more than 5 years)</t>
  </si>
  <si>
    <t>Reserves to finance unspecified measures to compensate energy price growth</t>
  </si>
  <si>
    <t>Memorandum concerning capped energy prices with main energy producer in Slovakia</t>
  </si>
  <si>
    <t>Allowances for surrogate parents, people in material need, care and personal assistance allowances will be temporarily increased by Euro 100 in May 2022; additional payment to pensioners in November 2022</t>
  </si>
  <si>
    <t>Permanent increase in tax credits and family allowance starting in July 2022 and further increasing in scale together with introducing subsidies for extracurricular activities in January 2023</t>
  </si>
  <si>
    <t xml:space="preserve">Extension of housing support fund, Energy Bill Support Scheme: Universal rebate, Bulb special administration regime, Council tax rebate (£150 per HH for bands A-D), Discretionary fund for councils, Energy Bills Rebate Scheme (EBRS), Energy Price Guarentee (EPG), One-off welfare payments, Social rents cap, Uprating benefit cap levels, Pension credit uprating. </t>
  </si>
  <si>
    <t xml:space="preserve">Fuel duty cut, VAT zero rating on energy saving materials, Raising the NICs personal threshold/lower profits limit, Employment allowance increase, Stamp duty land tax nil rate increase, Freeze to Business Rates multipliers. </t>
  </si>
  <si>
    <t xml:space="preserve">Higher paymenets from oil and gas producers following higher energy prices. </t>
  </si>
  <si>
    <t xml:space="preserve">Stronger  growth in nominal earnings. </t>
  </si>
  <si>
    <t xml:space="preserve">N/A </t>
  </si>
  <si>
    <t>IT</t>
  </si>
  <si>
    <t>SMEs guarantee fund and guarantees for agricultural firms.</t>
  </si>
  <si>
    <t>Reduction in system charges, tax credits, one-off allowances for workers and retirees, social contributions tax relief. Target: vulnerable households, all households, non-financial corporations.</t>
  </si>
  <si>
    <t>Reduction in system charges, reduction in VAT and excise duties. Target: vulnerable households, all households, non-financial corporations.</t>
  </si>
  <si>
    <t>VAT revenues increase due to an increae in the VAT tax base linked to inflation. Unusual VAT revenues have been used to reduce excise duties on fuels.</t>
  </si>
  <si>
    <t>Indicator</t>
  </si>
  <si>
    <t>Published</t>
  </si>
  <si>
    <t>Not available</t>
  </si>
  <si>
    <t>Assessed</t>
  </si>
  <si>
    <t>Internal</t>
  </si>
  <si>
    <t>Endorsed</t>
  </si>
  <si>
    <t>IFI</t>
  </si>
  <si>
    <t>EL PBO</t>
  </si>
  <si>
    <t>Country</t>
  </si>
  <si>
    <t>EL HFC</t>
  </si>
  <si>
    <t>DE</t>
  </si>
  <si>
    <t xml:space="preserve">Transfers to households and SMEs to alleviate the effects of the high energy prices, subsidies for the usage of public transport. </t>
  </si>
  <si>
    <t>Temporary reduction of tax rate on fuels and gas, temporary reduction of the VAT rate.</t>
  </si>
  <si>
    <t xml:space="preserve">The adopted measures mainly consist of subsidies to energy users, social transfers to vulnerable households, subsidies for fuels and cuts to indirect taxes on transport services. </t>
  </si>
  <si>
    <t xml:space="preserve">Higher revenues due to higher than expected economic growth and inflation. </t>
  </si>
  <si>
    <t>Higher revenues due to inflation &amp; higher than expected economic growth</t>
  </si>
  <si>
    <t>Type of figure</t>
  </si>
  <si>
    <t>General government balance 
(% of GDP)</t>
  </si>
  <si>
    <t>Real GDP growth (%)</t>
  </si>
  <si>
    <t>Gross public debt on Maastricht basis (% of GDP)</t>
  </si>
  <si>
    <t>Austria</t>
  </si>
  <si>
    <t>Bulgarian Fiscal council</t>
  </si>
  <si>
    <t>Bulgaria</t>
  </si>
  <si>
    <t>Belgium</t>
  </si>
  <si>
    <t>Germany</t>
  </si>
  <si>
    <t>Cyprus Fiscal Council</t>
  </si>
  <si>
    <t>Cyprus</t>
  </si>
  <si>
    <t>Finland</t>
  </si>
  <si>
    <t>High Council of Public Finances</t>
  </si>
  <si>
    <t>France</t>
  </si>
  <si>
    <t>Hellenic Fiscal Council</t>
  </si>
  <si>
    <t>Greece</t>
  </si>
  <si>
    <t>Fiscal Policy Commission</t>
  </si>
  <si>
    <t>Croatia</t>
  </si>
  <si>
    <t>Danish Economic Council</t>
  </si>
  <si>
    <t>Denmark</t>
  </si>
  <si>
    <t>Lithuania</t>
  </si>
  <si>
    <t>Luxembourg</t>
  </si>
  <si>
    <t>Latvia</t>
  </si>
  <si>
    <t>Spain</t>
  </si>
  <si>
    <t>Romanian Fiscal Council</t>
  </si>
  <si>
    <t>Romania</t>
  </si>
  <si>
    <t>Swedish Fiscal Policy Council</t>
  </si>
  <si>
    <t>Sweden</t>
  </si>
  <si>
    <t>Irish Fiscal Advisory Council</t>
  </si>
  <si>
    <t>Ireland</t>
  </si>
  <si>
    <t>Unemployment (%)</t>
  </si>
  <si>
    <t>Reference</t>
  </si>
  <si>
    <t>Contact</t>
  </si>
  <si>
    <t>Inna Oliinyk</t>
  </si>
  <si>
    <t>Secretariat of The Network of EU Independent Fiscal Institutions</t>
  </si>
  <si>
    <t>euifi@ceps.eu</t>
  </si>
  <si>
    <t>(+32) 2 229 39 32</t>
  </si>
  <si>
    <t>Did your government adopt any additional temporary measures to offset the impact of inflation hikes?
Please only consider measures adopted from September 2021 until November 2022</t>
  </si>
  <si>
    <t>Did you country experience unusual revenue buoyancy in 2022?
(any increase in revenues that is not explained by the sum of DRMs and standard elasticities as computed by the Commission/IFI for the different revenue components</t>
  </si>
  <si>
    <t>General government gross fixed capital formation (% of GDP)</t>
  </si>
  <si>
    <t>General government primary spending (% of GDP)</t>
  </si>
  <si>
    <t>General government primary spending growth (%)</t>
  </si>
  <si>
    <t>General government total revenue  (% of GDP)</t>
  </si>
  <si>
    <t>Harmonised index of consumer prices (%)</t>
  </si>
  <si>
    <t>Nominal GDP growth (%)</t>
  </si>
  <si>
    <t>Output gap (% of potential GDP)</t>
  </si>
  <si>
    <t>General government total revenue (% of GDP)</t>
  </si>
  <si>
    <t>2024</t>
  </si>
  <si>
    <t>2025</t>
  </si>
  <si>
    <t>2026</t>
  </si>
  <si>
    <t>IFI Code</t>
  </si>
  <si>
    <t/>
  </si>
  <si>
    <t>Assessment</t>
  </si>
  <si>
    <t>Projection</t>
  </si>
  <si>
    <t>Network of EU IFIs (2023), European Fiscal Monitor February 2023.</t>
  </si>
  <si>
    <t>Fiskalrat</t>
  </si>
  <si>
    <t>Federal Planning Bureau / High Council of Finances</t>
  </si>
  <si>
    <t>National Fiscal Council</t>
  </si>
  <si>
    <t>Czech republic</t>
  </si>
  <si>
    <t>Advisory Board to the German Stability Council</t>
  </si>
  <si>
    <t>Independent Authority for Fiscal Responsibility</t>
  </si>
  <si>
    <t>Economic Policy Council</t>
  </si>
  <si>
    <t>National Audit Office</t>
  </si>
  <si>
    <t>Parliamentary Budget Office</t>
  </si>
  <si>
    <t>National Council of Public Finances</t>
  </si>
  <si>
    <t>Fiscal Discipline Council</t>
  </si>
  <si>
    <t>CPB Bureau for Economic Policy Analysis / Dutch Council of State</t>
  </si>
  <si>
    <t>Netherlands</t>
  </si>
  <si>
    <t>Estonian Fiscal Council</t>
  </si>
  <si>
    <t>Estonia</t>
  </si>
  <si>
    <t>Fiscal Council of Hungary</t>
  </si>
  <si>
    <t>Hungary</t>
  </si>
  <si>
    <t>Malta Fiscal Advisory Council</t>
  </si>
  <si>
    <t>Malta</t>
  </si>
  <si>
    <t>Portuguese Public Finance Council</t>
  </si>
  <si>
    <t>Portugal</t>
  </si>
  <si>
    <t>Council for Budget Responsibility</t>
  </si>
  <si>
    <t>Slovakia</t>
  </si>
  <si>
    <t>Office for Budget Responsibility</t>
  </si>
  <si>
    <t>United Kingdom</t>
  </si>
  <si>
    <t>Institute of Macroeconomic Analysis and Development</t>
  </si>
  <si>
    <t>Slovenia</t>
  </si>
  <si>
    <t>Slovenian Fiscal Council</t>
  </si>
  <si>
    <t>Italy</t>
  </si>
  <si>
    <t>Cut-off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</si>
</sst>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_-* #,##0_-;\-* #,##0_-;_-* &quot;-&quot;??_-;_-@_-"/>
    <numFmt numFmtId="166" formatCode="0.000%"/>
    <numFmt numFmtId="167" formatCode="_-* #,##0.0_-;\-* #,##0.0_-;_-* &quot;-&quot;??_-;_-@_-"/>
    <numFmt numFmtId="168" formatCode="_-* #,##0.0000_-;\-* #,##0.0000_-;_-* &quot;-&quot;??_-;_-@_-"/>
  </numFmts>
  <fonts count="9" x14ac:knownFonts="1">
    <font>
      <sz val="12"/>
      <color theme="1"/>
      <name val="Calibri"/>
      <family val="2"/>
      <scheme val="minor"/>
    </font>
    <font>
      <b/>
      <sz val="11"/>
      <color theme="0"/>
      <name val="Calibri"/>
      <family val="2"/>
    </font>
    <font>
      <b/>
      <sz val="12"/>
      <color theme="0"/>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u/>
      <sz val="12"/>
      <color theme="10"/>
      <name val="Calibri"/>
      <family val="2"/>
      <scheme val="minor"/>
    </font>
    <font>
      <b/>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8" tint="-0.499984740745262"/>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style="thin">
        <color auto="1"/>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s>
  <cellStyleXfs count="4">
    <xf numFmtId="0" fontId="0" fillId="0" borderId="0"/>
    <xf numFmtId="43" fontId="3" fillId="0" borderId="0" applyFont="0" applyFill="0" applyBorder="0" applyAlignment="0" applyProtection="0"/>
    <xf numFmtId="9" fontId="3" fillId="0" borderId="0" applyFont="0" applyFill="0" applyBorder="0" applyAlignment="0" applyProtection="0"/>
    <xf numFmtId="0" fontId="6"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vertical="top" wrapText="1"/>
    </xf>
    <xf numFmtId="0" fontId="0" fillId="3" borderId="0" xfId="0" applyFill="1"/>
    <xf numFmtId="0" fontId="0" fillId="3" borderId="3" xfId="0" applyFill="1" applyBorder="1"/>
    <xf numFmtId="0" fontId="0" fillId="3" borderId="1" xfId="0" applyFill="1" applyBorder="1"/>
    <xf numFmtId="0" fontId="4" fillId="3" borderId="0" xfId="0" applyFont="1" applyFill="1"/>
    <xf numFmtId="0" fontId="1" fillId="2" borderId="3" xfId="0" applyFont="1" applyFill="1" applyBorder="1" applyAlignment="1">
      <alignment horizontal="center" vertical="top" wrapText="1"/>
    </xf>
    <xf numFmtId="0" fontId="7" fillId="3" borderId="0" xfId="0" applyFont="1" applyFill="1"/>
    <xf numFmtId="0" fontId="8" fillId="3" borderId="0" xfId="0" applyFont="1" applyFill="1" applyAlignment="1">
      <alignment horizontal="left" vertical="top" wrapText="1"/>
    </xf>
    <xf numFmtId="0" fontId="6" fillId="3" borderId="0" xfId="3" applyFill="1" applyAlignment="1">
      <alignment horizontal="left" vertical="top"/>
    </xf>
    <xf numFmtId="0" fontId="8" fillId="3" borderId="0" xfId="0" applyFont="1" applyFill="1"/>
    <xf numFmtId="0" fontId="6" fillId="3" borderId="0" xfId="3" applyFill="1"/>
    <xf numFmtId="0" fontId="0" fillId="3" borderId="5" xfId="0" applyFill="1" applyBorder="1"/>
    <xf numFmtId="0" fontId="2" fillId="2" borderId="4" xfId="0" applyFont="1" applyFill="1" applyBorder="1" applyAlignment="1">
      <alignment horizontal="center" wrapText="1"/>
    </xf>
    <xf numFmtId="43" fontId="0" fillId="3" borderId="1" xfId="1" applyFont="1" applyFill="1" applyBorder="1"/>
    <xf numFmtId="0" fontId="0" fillId="3" borderId="1" xfId="0" applyFill="1" applyBorder="1" applyAlignment="1">
      <alignment wrapText="1"/>
    </xf>
    <xf numFmtId="0" fontId="0" fillId="3" borderId="4" xfId="0" applyFill="1" applyBorder="1"/>
    <xf numFmtId="0" fontId="0" fillId="3" borderId="6" xfId="0" applyFill="1" applyBorder="1"/>
    <xf numFmtId="43" fontId="0" fillId="3" borderId="0" xfId="1" applyFont="1" applyFill="1"/>
    <xf numFmtId="168" fontId="0" fillId="3" borderId="0" xfId="1" applyNumberFormat="1" applyFont="1" applyFill="1"/>
    <xf numFmtId="167" fontId="0" fillId="3" borderId="0" xfId="1" applyNumberFormat="1" applyFont="1" applyFill="1"/>
    <xf numFmtId="0" fontId="5" fillId="3" borderId="0" xfId="0" applyFont="1" applyFill="1"/>
    <xf numFmtId="164" fontId="0" fillId="3" borderId="0" xfId="2" applyNumberFormat="1" applyFont="1" applyFill="1"/>
    <xf numFmtId="164" fontId="5" fillId="3" borderId="0" xfId="0" applyNumberFormat="1" applyFont="1" applyFill="1"/>
    <xf numFmtId="10" fontId="5" fillId="3" borderId="0" xfId="0" applyNumberFormat="1" applyFont="1" applyFill="1"/>
    <xf numFmtId="165" fontId="0" fillId="3" borderId="0" xfId="1" applyNumberFormat="1" applyFont="1" applyFill="1"/>
    <xf numFmtId="164" fontId="0" fillId="3" borderId="0" xfId="0" applyNumberFormat="1" applyFill="1"/>
    <xf numFmtId="9" fontId="5" fillId="3" borderId="0" xfId="0" applyNumberFormat="1" applyFont="1" applyFill="1"/>
    <xf numFmtId="9" fontId="0" fillId="3" borderId="0" xfId="0" applyNumberFormat="1" applyFill="1"/>
    <xf numFmtId="166" fontId="0" fillId="3" borderId="0" xfId="0" applyNumberFormat="1" applyFill="1"/>
    <xf numFmtId="0" fontId="2" fillId="3" borderId="0" xfId="0" applyFont="1" applyFill="1" applyAlignment="1">
      <alignment wrapText="1"/>
    </xf>
    <xf numFmtId="14" fontId="2" fillId="2" borderId="4" xfId="0" applyNumberFormat="1" applyFont="1" applyFill="1" applyBorder="1" applyAlignment="1">
      <alignment horizontal="center" wrapText="1"/>
    </xf>
    <xf numFmtId="14" fontId="0" fillId="3" borderId="5" xfId="0" applyNumberFormat="1" applyFill="1" applyBorder="1"/>
    <xf numFmtId="14" fontId="0" fillId="3" borderId="0" xfId="0" applyNumberFormat="1" applyFill="1"/>
    <xf numFmtId="0" fontId="8" fillId="3" borderId="0" xfId="0" applyFont="1" applyFill="1" applyAlignment="1">
      <alignment horizontal="left" vertical="top" wrapText="1"/>
    </xf>
    <xf numFmtId="0" fontId="2" fillId="2" borderId="4" xfId="0" applyFont="1" applyFill="1" applyBorder="1" applyAlignment="1">
      <alignment horizontal="center" wrapText="1"/>
    </xf>
    <xf numFmtId="0" fontId="2" fillId="2" borderId="2" xfId="0" applyFont="1" applyFill="1" applyBorder="1" applyAlignment="1">
      <alignment horizontal="center" wrapText="1"/>
    </xf>
    <xf numFmtId="0" fontId="1"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1" xfId="0" applyFont="1" applyFill="1" applyBorder="1" applyAlignment="1">
      <alignment horizontal="center" vertical="top"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F9BB55"/>
      <color rgb="FF103E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581025</xdr:colOff>
      <xdr:row>0</xdr:row>
      <xdr:rowOff>171451</xdr:rowOff>
    </xdr:from>
    <xdr:to>
      <xdr:col>3</xdr:col>
      <xdr:colOff>666750</xdr:colOff>
      <xdr:row>6</xdr:row>
      <xdr:rowOff>79262</xdr:rowOff>
    </xdr:to>
    <xdr:pic>
      <xdr:nvPicPr>
        <xdr:cNvPr id="2" name="Picture 1" descr="European Union Independent Fiscal Institutions - About the network">
          <a:extLst>
            <a:ext uri="{FF2B5EF4-FFF2-40B4-BE49-F238E27FC236}">
              <a16:creationId xmlns:a16="http://schemas.microsoft.com/office/drawing/2014/main" id="{26A1914B-428E-40AA-A967-492415A102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171451"/>
          <a:ext cx="2143125" cy="1117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uifi@ceps.e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93460-9EDD-4B17-8AA6-8A3A4DDDE991}">
  <dimension ref="B2:J18"/>
  <sheetViews>
    <sheetView workbookViewId="0">
      <selection activeCell="B12" sqref="B12"/>
    </sheetView>
  </sheetViews>
  <sheetFormatPr defaultColWidth="9" defaultRowHeight="15.6" x14ac:dyDescent="0.3"/>
  <cols>
    <col min="1" max="16384" width="9" style="2"/>
  </cols>
  <sheetData>
    <row r="2" spans="2:10" x14ac:dyDescent="0.3">
      <c r="B2"/>
    </row>
    <row r="9" spans="2:10" x14ac:dyDescent="0.3">
      <c r="B9" s="7" t="s">
        <v>181</v>
      </c>
    </row>
    <row r="10" spans="2:10" x14ac:dyDescent="0.3">
      <c r="B10" s="34" t="s">
        <v>204</v>
      </c>
      <c r="C10" s="34"/>
      <c r="D10" s="34"/>
      <c r="E10" s="34"/>
      <c r="F10" s="34"/>
      <c r="G10" s="34"/>
      <c r="H10" s="34"/>
      <c r="I10" s="34"/>
      <c r="J10" s="34"/>
    </row>
    <row r="11" spans="2:10" x14ac:dyDescent="0.3">
      <c r="B11" s="34"/>
      <c r="C11" s="34"/>
      <c r="D11" s="34"/>
      <c r="E11" s="34"/>
      <c r="F11" s="34"/>
      <c r="G11" s="34"/>
      <c r="H11" s="34"/>
      <c r="I11" s="34"/>
      <c r="J11" s="34"/>
    </row>
    <row r="12" spans="2:10" x14ac:dyDescent="0.3">
      <c r="B12" s="9"/>
      <c r="C12" s="8"/>
      <c r="D12" s="8"/>
      <c r="E12" s="8"/>
      <c r="F12" s="8"/>
      <c r="G12" s="8"/>
      <c r="H12" s="8"/>
      <c r="I12" s="8"/>
      <c r="J12" s="8"/>
    </row>
    <row r="14" spans="2:10" x14ac:dyDescent="0.3">
      <c r="B14" s="7" t="s">
        <v>182</v>
      </c>
    </row>
    <row r="15" spans="2:10" x14ac:dyDescent="0.3">
      <c r="B15" s="2" t="s">
        <v>183</v>
      </c>
    </row>
    <row r="16" spans="2:10" x14ac:dyDescent="0.3">
      <c r="B16" s="10" t="s">
        <v>184</v>
      </c>
    </row>
    <row r="17" spans="2:2" x14ac:dyDescent="0.3">
      <c r="B17" s="11" t="s">
        <v>185</v>
      </c>
    </row>
    <row r="18" spans="2:2" x14ac:dyDescent="0.3">
      <c r="B18" s="2" t="s">
        <v>186</v>
      </c>
    </row>
  </sheetData>
  <mergeCells count="1">
    <mergeCell ref="B10:J11"/>
  </mergeCells>
  <hyperlinks>
    <hyperlink ref="B17" r:id="rId1" xr:uid="{F885AA5D-4AA7-4896-8944-B40D23420DF6}"/>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0C92D-32F2-0343-B4B0-5C68FE6429DF}">
  <dimension ref="A1:AN81"/>
  <sheetViews>
    <sheetView zoomScale="54" zoomScaleNormal="100" workbookViewId="0">
      <pane xSplit="1" ySplit="2" topLeftCell="B3" activePane="bottomRight" state="frozen"/>
      <selection pane="topRight" activeCell="B1" sqref="B1"/>
      <selection pane="bottomLeft" activeCell="A3" sqref="A3"/>
      <selection pane="bottomRight" activeCell="A33" sqref="A33:XFD33"/>
    </sheetView>
  </sheetViews>
  <sheetFormatPr defaultColWidth="7.69921875" defaultRowHeight="15.6" x14ac:dyDescent="0.3"/>
  <cols>
    <col min="1" max="1" width="7.69921875" style="2"/>
    <col min="2" max="40" width="15.59765625" style="2" customWidth="1"/>
    <col min="41" max="41" width="7.69921875" style="2" customWidth="1"/>
    <col min="42" max="16384" width="7.69921875" style="2"/>
  </cols>
  <sheetData>
    <row r="1" spans="1:40" s="30" customFormat="1" ht="158.4" customHeight="1" x14ac:dyDescent="0.3">
      <c r="A1" s="35" t="s">
        <v>200</v>
      </c>
      <c r="B1" s="37" t="s">
        <v>187</v>
      </c>
      <c r="C1" s="39" t="s">
        <v>30</v>
      </c>
      <c r="D1" s="39"/>
      <c r="E1" s="39"/>
      <c r="F1" s="39"/>
      <c r="G1" s="39"/>
      <c r="H1" s="39" t="s">
        <v>31</v>
      </c>
      <c r="I1" s="39"/>
      <c r="J1" s="39"/>
      <c r="K1" s="39"/>
      <c r="L1" s="39"/>
      <c r="M1" s="39" t="s">
        <v>32</v>
      </c>
      <c r="N1" s="39"/>
      <c r="O1" s="39"/>
      <c r="P1" s="39"/>
      <c r="Q1" s="39"/>
      <c r="R1" s="39" t="s">
        <v>33</v>
      </c>
      <c r="S1" s="39"/>
      <c r="T1" s="39"/>
      <c r="U1" s="39"/>
      <c r="V1" s="39"/>
      <c r="W1" s="39" t="s">
        <v>34</v>
      </c>
      <c r="X1" s="39"/>
      <c r="Y1" s="39"/>
      <c r="Z1" s="39"/>
      <c r="AA1" s="39"/>
      <c r="AB1" s="37" t="s">
        <v>188</v>
      </c>
      <c r="AC1" s="39" t="s">
        <v>35</v>
      </c>
      <c r="AD1" s="39"/>
      <c r="AE1" s="39"/>
      <c r="AF1" s="39"/>
      <c r="AG1" s="39"/>
      <c r="AH1" s="39"/>
      <c r="AI1" s="39" t="s">
        <v>34</v>
      </c>
      <c r="AJ1" s="39"/>
      <c r="AK1" s="39"/>
      <c r="AL1" s="39"/>
      <c r="AM1" s="39"/>
      <c r="AN1" s="39"/>
    </row>
    <row r="2" spans="1:40" s="30" customFormat="1" ht="33.75" customHeight="1" x14ac:dyDescent="0.3">
      <c r="A2" s="36"/>
      <c r="B2" s="38"/>
      <c r="C2" s="1" t="s">
        <v>36</v>
      </c>
      <c r="D2" s="1" t="s">
        <v>37</v>
      </c>
      <c r="E2" s="1" t="s">
        <v>38</v>
      </c>
      <c r="F2" s="1" t="s">
        <v>39</v>
      </c>
      <c r="G2" s="1" t="s">
        <v>40</v>
      </c>
      <c r="H2" s="1" t="s">
        <v>36</v>
      </c>
      <c r="I2" s="1" t="s">
        <v>37</v>
      </c>
      <c r="J2" s="1" t="s">
        <v>38</v>
      </c>
      <c r="K2" s="1" t="s">
        <v>39</v>
      </c>
      <c r="L2" s="1" t="s">
        <v>40</v>
      </c>
      <c r="M2" s="1" t="s">
        <v>36</v>
      </c>
      <c r="N2" s="1" t="s">
        <v>37</v>
      </c>
      <c r="O2" s="1" t="s">
        <v>38</v>
      </c>
      <c r="P2" s="1" t="s">
        <v>39</v>
      </c>
      <c r="Q2" s="1" t="s">
        <v>40</v>
      </c>
      <c r="R2" s="1" t="s">
        <v>36</v>
      </c>
      <c r="S2" s="1" t="s">
        <v>37</v>
      </c>
      <c r="T2" s="1" t="s">
        <v>38</v>
      </c>
      <c r="U2" s="1" t="s">
        <v>39</v>
      </c>
      <c r="V2" s="1" t="s">
        <v>40</v>
      </c>
      <c r="W2" s="1" t="s">
        <v>36</v>
      </c>
      <c r="X2" s="1" t="s">
        <v>37</v>
      </c>
      <c r="Y2" s="1" t="s">
        <v>38</v>
      </c>
      <c r="Z2" s="1" t="s">
        <v>39</v>
      </c>
      <c r="AA2" s="1" t="s">
        <v>40</v>
      </c>
      <c r="AB2" s="38"/>
      <c r="AC2" s="1" t="s">
        <v>41</v>
      </c>
      <c r="AD2" s="1" t="s">
        <v>42</v>
      </c>
      <c r="AE2" s="1" t="s">
        <v>43</v>
      </c>
      <c r="AF2" s="1" t="s">
        <v>44</v>
      </c>
      <c r="AG2" s="1" t="s">
        <v>45</v>
      </c>
      <c r="AH2" s="1" t="s">
        <v>46</v>
      </c>
      <c r="AI2" s="1" t="s">
        <v>41</v>
      </c>
      <c r="AJ2" s="1" t="s">
        <v>42</v>
      </c>
      <c r="AK2" s="1" t="s">
        <v>43</v>
      </c>
      <c r="AL2" s="1" t="s">
        <v>44</v>
      </c>
      <c r="AM2" s="1" t="s">
        <v>45</v>
      </c>
      <c r="AN2" s="6" t="s">
        <v>46</v>
      </c>
    </row>
    <row r="3" spans="1:40" x14ac:dyDescent="0.3">
      <c r="A3" s="4" t="s">
        <v>0</v>
      </c>
      <c r="B3" s="4" t="s">
        <v>2</v>
      </c>
      <c r="C3" s="4"/>
      <c r="D3" s="4"/>
      <c r="E3" s="4"/>
      <c r="F3" s="4">
        <v>1.2</v>
      </c>
      <c r="G3" s="4">
        <v>0.25</v>
      </c>
      <c r="H3" s="4"/>
      <c r="I3" s="4"/>
      <c r="J3" s="4"/>
      <c r="K3" s="4">
        <v>0.8</v>
      </c>
      <c r="L3" s="4">
        <v>0.4</v>
      </c>
      <c r="M3" s="4"/>
      <c r="N3" s="4"/>
      <c r="O3" s="4"/>
      <c r="P3" s="4" t="s">
        <v>47</v>
      </c>
      <c r="Q3" s="4" t="s">
        <v>47</v>
      </c>
      <c r="R3" s="4"/>
      <c r="S3" s="4"/>
      <c r="T3" s="4"/>
      <c r="U3" s="4" t="s">
        <v>48</v>
      </c>
      <c r="V3" s="4" t="s">
        <v>48</v>
      </c>
      <c r="W3" s="4"/>
      <c r="X3" s="4"/>
      <c r="Y3" s="4"/>
      <c r="Z3" s="4"/>
      <c r="AA3" s="4"/>
      <c r="AB3" s="4" t="s">
        <v>52</v>
      </c>
      <c r="AC3" s="14">
        <v>0.6</v>
      </c>
      <c r="AD3" s="14">
        <v>0.5</v>
      </c>
      <c r="AE3" s="4"/>
      <c r="AF3" s="4"/>
      <c r="AG3" s="4"/>
      <c r="AH3" s="14">
        <v>0.20000200000000001</v>
      </c>
      <c r="AI3" s="4" t="s">
        <v>49</v>
      </c>
      <c r="AJ3" s="4" t="s">
        <v>49</v>
      </c>
      <c r="AK3" s="4"/>
      <c r="AL3" s="4"/>
      <c r="AM3" s="4"/>
      <c r="AN3" s="3"/>
    </row>
    <row r="4" spans="1:40" x14ac:dyDescent="0.3">
      <c r="A4" s="4" t="s">
        <v>3</v>
      </c>
      <c r="B4" s="4" t="s">
        <v>2</v>
      </c>
      <c r="C4" s="4"/>
      <c r="D4" s="4"/>
      <c r="E4" s="4"/>
      <c r="F4" s="4">
        <v>0.7</v>
      </c>
      <c r="G4" s="4">
        <v>0.4501</v>
      </c>
      <c r="H4" s="4"/>
      <c r="I4" s="4"/>
      <c r="J4" s="4"/>
      <c r="K4" s="4">
        <v>0.7</v>
      </c>
      <c r="L4" s="4">
        <v>0.44</v>
      </c>
      <c r="M4" s="4"/>
      <c r="N4" s="4"/>
      <c r="O4" s="4"/>
      <c r="P4" s="4" t="s">
        <v>47</v>
      </c>
      <c r="Q4" s="4" t="s">
        <v>47</v>
      </c>
      <c r="R4" s="4"/>
      <c r="S4" s="4"/>
      <c r="T4" s="4"/>
      <c r="U4" s="4" t="s">
        <v>48</v>
      </c>
      <c r="V4" s="4" t="s">
        <v>48</v>
      </c>
      <c r="W4" s="4"/>
      <c r="X4" s="4"/>
      <c r="Y4" s="4"/>
      <c r="Z4" s="4" t="s">
        <v>50</v>
      </c>
      <c r="AA4" s="4" t="s">
        <v>51</v>
      </c>
      <c r="AB4" s="4" t="s">
        <v>6</v>
      </c>
      <c r="AC4" s="4"/>
      <c r="AD4" s="4"/>
      <c r="AE4" s="4"/>
      <c r="AF4" s="4"/>
      <c r="AG4" s="4"/>
      <c r="AH4" s="4"/>
      <c r="AI4" s="4"/>
      <c r="AJ4" s="4"/>
      <c r="AK4" s="4"/>
      <c r="AL4" s="4"/>
      <c r="AM4" s="4"/>
      <c r="AN4" s="3"/>
    </row>
    <row r="5" spans="1:40" x14ac:dyDescent="0.3">
      <c r="A5" s="4" t="s">
        <v>4</v>
      </c>
      <c r="B5" s="4" t="s">
        <v>6</v>
      </c>
      <c r="C5" s="4"/>
      <c r="D5" s="4"/>
      <c r="E5" s="4"/>
      <c r="F5" s="4"/>
      <c r="G5" s="4"/>
      <c r="H5" s="4"/>
      <c r="I5" s="4"/>
      <c r="J5" s="4"/>
      <c r="K5" s="4"/>
      <c r="L5" s="4"/>
      <c r="M5" s="4"/>
      <c r="N5" s="4"/>
      <c r="O5" s="4"/>
      <c r="P5" s="4"/>
      <c r="Q5" s="4"/>
      <c r="R5" s="4"/>
      <c r="S5" s="4"/>
      <c r="T5" s="4"/>
      <c r="U5" s="4"/>
      <c r="V5" s="4"/>
      <c r="W5" s="4"/>
      <c r="X5" s="4"/>
      <c r="Y5" s="4"/>
      <c r="Z5" s="4"/>
      <c r="AA5" s="4"/>
      <c r="AB5" s="4" t="s">
        <v>1</v>
      </c>
      <c r="AC5" s="4"/>
      <c r="AD5" s="4"/>
      <c r="AE5" s="4"/>
      <c r="AF5" s="4"/>
      <c r="AG5" s="4"/>
      <c r="AH5" s="4"/>
      <c r="AI5" s="4"/>
      <c r="AJ5" s="4"/>
      <c r="AK5" s="4"/>
      <c r="AL5" s="4"/>
      <c r="AM5" s="4"/>
      <c r="AN5" s="3"/>
    </row>
    <row r="6" spans="1:40" x14ac:dyDescent="0.3">
      <c r="A6" s="4" t="s">
        <v>5</v>
      </c>
      <c r="B6" s="4" t="s">
        <v>2</v>
      </c>
      <c r="C6" s="4"/>
      <c r="D6" s="4"/>
      <c r="E6" s="4"/>
      <c r="F6" s="4">
        <v>0.3</v>
      </c>
      <c r="G6" s="4">
        <v>0.4</v>
      </c>
      <c r="H6" s="4"/>
      <c r="I6" s="4"/>
      <c r="J6" s="4"/>
      <c r="K6" s="4">
        <v>0.1</v>
      </c>
      <c r="L6" s="4">
        <v>0</v>
      </c>
      <c r="M6" s="4"/>
      <c r="N6" s="4"/>
      <c r="O6" s="4"/>
      <c r="P6" s="4" t="s">
        <v>53</v>
      </c>
      <c r="Q6" s="4" t="s">
        <v>53</v>
      </c>
      <c r="R6" s="4"/>
      <c r="S6" s="4"/>
      <c r="T6" s="4"/>
      <c r="U6" s="4"/>
      <c r="V6" s="4"/>
      <c r="W6" s="4"/>
      <c r="X6" s="4"/>
      <c r="Y6" s="4"/>
      <c r="Z6" s="4"/>
      <c r="AA6" s="4"/>
      <c r="AB6" s="4"/>
      <c r="AC6" s="4"/>
      <c r="AD6" s="4"/>
      <c r="AE6" s="4"/>
      <c r="AF6" s="4"/>
      <c r="AG6" s="4"/>
      <c r="AH6" s="4"/>
      <c r="AI6" s="4"/>
      <c r="AJ6" s="4"/>
      <c r="AK6" s="4"/>
      <c r="AL6" s="4"/>
      <c r="AM6" s="4"/>
      <c r="AN6" s="3"/>
    </row>
    <row r="7" spans="1:40" x14ac:dyDescent="0.3">
      <c r="A7" s="4" t="s">
        <v>7</v>
      </c>
      <c r="B7" s="4" t="s">
        <v>2</v>
      </c>
      <c r="C7" s="4"/>
      <c r="D7" s="4"/>
      <c r="E7" s="4">
        <v>0.10100000000000001</v>
      </c>
      <c r="F7" s="4">
        <v>1.86</v>
      </c>
      <c r="G7" s="4">
        <v>0.33</v>
      </c>
      <c r="H7" s="4"/>
      <c r="I7" s="4"/>
      <c r="J7" s="4"/>
      <c r="K7" s="4"/>
      <c r="L7" s="4">
        <v>1.36</v>
      </c>
      <c r="M7" s="4" t="s">
        <v>54</v>
      </c>
      <c r="N7" s="4"/>
      <c r="O7" s="4" t="s">
        <v>54</v>
      </c>
      <c r="P7" s="4" t="s">
        <v>47</v>
      </c>
      <c r="Q7" s="4" t="s">
        <v>47</v>
      </c>
      <c r="R7" s="4" t="s">
        <v>48</v>
      </c>
      <c r="S7" s="4"/>
      <c r="T7" s="4" t="s">
        <v>55</v>
      </c>
      <c r="U7" s="4" t="s">
        <v>48</v>
      </c>
      <c r="V7" s="4" t="s">
        <v>48</v>
      </c>
      <c r="W7" s="4" t="s">
        <v>56</v>
      </c>
      <c r="X7" s="4"/>
      <c r="Y7" s="4" t="s">
        <v>57</v>
      </c>
      <c r="Z7" s="4" t="s">
        <v>58</v>
      </c>
      <c r="AA7" s="4" t="s">
        <v>59</v>
      </c>
      <c r="AB7" s="4" t="s">
        <v>6</v>
      </c>
      <c r="AC7" s="4"/>
      <c r="AD7" s="4"/>
      <c r="AE7" s="4"/>
      <c r="AF7" s="4"/>
      <c r="AG7" s="4"/>
      <c r="AH7" s="4"/>
      <c r="AI7" s="4"/>
      <c r="AJ7" s="4"/>
      <c r="AK7" s="4"/>
      <c r="AL7" s="4"/>
      <c r="AM7" s="4"/>
      <c r="AN7" s="3"/>
    </row>
    <row r="8" spans="1:40" x14ac:dyDescent="0.3">
      <c r="A8" s="4" t="s">
        <v>144</v>
      </c>
      <c r="B8" s="4" t="s">
        <v>2</v>
      </c>
      <c r="C8" s="4"/>
      <c r="D8" s="4"/>
      <c r="E8" s="4"/>
      <c r="F8" s="4">
        <v>0.1</v>
      </c>
      <c r="G8" s="4">
        <v>0.5</v>
      </c>
      <c r="H8" s="4"/>
      <c r="I8" s="4"/>
      <c r="J8" s="4"/>
      <c r="K8" s="4">
        <v>0.3</v>
      </c>
      <c r="L8" s="4">
        <v>2.1</v>
      </c>
      <c r="M8" s="4"/>
      <c r="N8" s="4"/>
      <c r="O8" s="4"/>
      <c r="P8" s="4" t="s">
        <v>47</v>
      </c>
      <c r="Q8" s="4" t="s">
        <v>47</v>
      </c>
      <c r="R8" s="4"/>
      <c r="S8" s="4"/>
      <c r="T8" s="4"/>
      <c r="U8" s="4" t="s">
        <v>47</v>
      </c>
      <c r="V8" s="4" t="s">
        <v>47</v>
      </c>
      <c r="W8" s="4"/>
      <c r="X8" s="4"/>
      <c r="Y8" s="4"/>
      <c r="Z8" s="4" t="s">
        <v>145</v>
      </c>
      <c r="AA8" s="4" t="s">
        <v>146</v>
      </c>
      <c r="AB8" s="4" t="s">
        <v>74</v>
      </c>
      <c r="AC8" s="4"/>
      <c r="AD8" s="4"/>
      <c r="AE8" s="4"/>
      <c r="AF8" s="4"/>
      <c r="AG8" s="4"/>
      <c r="AH8" s="4"/>
      <c r="AI8" s="4"/>
      <c r="AJ8" s="4"/>
      <c r="AK8" s="4"/>
      <c r="AL8" s="4"/>
      <c r="AM8" s="4"/>
      <c r="AN8" s="3"/>
    </row>
    <row r="9" spans="1:40" x14ac:dyDescent="0.3">
      <c r="A9" s="4" t="s">
        <v>8</v>
      </c>
      <c r="B9" s="4" t="s">
        <v>2</v>
      </c>
      <c r="C9" s="4"/>
      <c r="D9" s="4"/>
      <c r="E9" s="4"/>
      <c r="F9" s="4">
        <v>0.04</v>
      </c>
      <c r="G9" s="4"/>
      <c r="H9" s="4"/>
      <c r="I9" s="4"/>
      <c r="J9" s="4"/>
      <c r="K9" s="4"/>
      <c r="L9" s="4"/>
      <c r="M9" s="4"/>
      <c r="N9" s="4"/>
      <c r="O9" s="4"/>
      <c r="P9" s="4" t="s">
        <v>60</v>
      </c>
      <c r="Q9" s="4"/>
      <c r="R9" s="4"/>
      <c r="S9" s="4"/>
      <c r="T9" s="4"/>
      <c r="U9" s="4" t="s">
        <v>61</v>
      </c>
      <c r="V9" s="4"/>
      <c r="W9" s="4"/>
      <c r="X9" s="4"/>
      <c r="Y9" s="4"/>
      <c r="Z9" s="4" t="s">
        <v>62</v>
      </c>
      <c r="AA9" s="4"/>
      <c r="AB9" s="4" t="s">
        <v>6</v>
      </c>
      <c r="AC9" s="4"/>
      <c r="AD9" s="4"/>
      <c r="AE9" s="4"/>
      <c r="AF9" s="4"/>
      <c r="AG9" s="4"/>
      <c r="AH9" s="4"/>
      <c r="AI9" s="4"/>
      <c r="AJ9" s="4"/>
      <c r="AK9" s="4"/>
      <c r="AL9" s="4"/>
      <c r="AM9" s="4"/>
      <c r="AN9" s="3"/>
    </row>
    <row r="10" spans="1:40" x14ac:dyDescent="0.3">
      <c r="A10" s="4" t="s">
        <v>9</v>
      </c>
      <c r="B10" s="4" t="s">
        <v>2</v>
      </c>
      <c r="C10" s="4">
        <v>4.5999999999999999E-2</v>
      </c>
      <c r="D10" s="4"/>
      <c r="E10" s="4"/>
      <c r="F10" s="4">
        <v>1.1559999999999999</v>
      </c>
      <c r="G10" s="4">
        <v>0.31</v>
      </c>
      <c r="H10" s="4"/>
      <c r="I10" s="4"/>
      <c r="J10" s="4"/>
      <c r="K10" s="4">
        <v>1.0129999999999999</v>
      </c>
      <c r="L10" s="4">
        <v>1.0999999999999999E-2</v>
      </c>
      <c r="M10" s="4" t="s">
        <v>54</v>
      </c>
      <c r="N10" s="4"/>
      <c r="O10" s="4"/>
      <c r="P10" s="4" t="s">
        <v>47</v>
      </c>
      <c r="Q10" s="4" t="s">
        <v>47</v>
      </c>
      <c r="R10" s="4" t="s">
        <v>61</v>
      </c>
      <c r="S10" s="4"/>
      <c r="T10" s="4"/>
      <c r="U10" s="4" t="s">
        <v>47</v>
      </c>
      <c r="V10" s="4" t="s">
        <v>47</v>
      </c>
      <c r="W10" s="4" t="s">
        <v>63</v>
      </c>
      <c r="X10" s="4"/>
      <c r="Y10" s="4"/>
      <c r="Z10" s="4" t="s">
        <v>64</v>
      </c>
      <c r="AA10" s="4" t="s">
        <v>65</v>
      </c>
      <c r="AB10" s="4" t="s">
        <v>52</v>
      </c>
      <c r="AC10" s="4">
        <v>0</v>
      </c>
      <c r="AD10" s="4">
        <v>0.16900000000000001</v>
      </c>
      <c r="AE10" s="4"/>
      <c r="AF10" s="4"/>
      <c r="AG10" s="4">
        <v>0.45</v>
      </c>
      <c r="AH10" s="4">
        <v>0.54300000000000004</v>
      </c>
      <c r="AI10" s="4"/>
      <c r="AJ10" s="4" t="s">
        <v>66</v>
      </c>
      <c r="AK10" s="4"/>
      <c r="AL10" s="4"/>
      <c r="AM10" s="4" t="s">
        <v>66</v>
      </c>
      <c r="AN10" s="3" t="s">
        <v>66</v>
      </c>
    </row>
    <row r="11" spans="1:40" x14ac:dyDescent="0.3">
      <c r="A11" s="4" t="s">
        <v>10</v>
      </c>
      <c r="B11" s="4" t="s">
        <v>2</v>
      </c>
      <c r="C11" s="4">
        <v>3.72</v>
      </c>
      <c r="D11" s="4">
        <v>0.06</v>
      </c>
      <c r="E11" s="4"/>
      <c r="F11" s="4">
        <v>0.2</v>
      </c>
      <c r="G11" s="4">
        <v>0.09</v>
      </c>
      <c r="H11" s="4"/>
      <c r="I11" s="4"/>
      <c r="J11" s="4"/>
      <c r="K11" s="4">
        <v>0.03</v>
      </c>
      <c r="L11" s="4">
        <v>0.22</v>
      </c>
      <c r="M11" s="4" t="s">
        <v>54</v>
      </c>
      <c r="N11" s="4" t="s">
        <v>47</v>
      </c>
      <c r="O11" s="4"/>
      <c r="P11" s="4" t="s">
        <v>47</v>
      </c>
      <c r="Q11" s="4" t="s">
        <v>47</v>
      </c>
      <c r="R11" s="4" t="s">
        <v>48</v>
      </c>
      <c r="S11" s="4" t="s">
        <v>55</v>
      </c>
      <c r="T11" s="4"/>
      <c r="U11" s="4" t="s">
        <v>61</v>
      </c>
      <c r="V11" s="4" t="s">
        <v>48</v>
      </c>
      <c r="W11" s="4" t="s">
        <v>67</v>
      </c>
      <c r="X11" s="4" t="s">
        <v>68</v>
      </c>
      <c r="Y11" s="4"/>
      <c r="Z11" s="4" t="s">
        <v>69</v>
      </c>
      <c r="AA11" s="4" t="s">
        <v>70</v>
      </c>
      <c r="AB11" s="4" t="s">
        <v>1</v>
      </c>
      <c r="AC11" s="4"/>
      <c r="AD11" s="4"/>
      <c r="AE11" s="4"/>
      <c r="AF11" s="4"/>
      <c r="AG11" s="4"/>
      <c r="AH11" s="4"/>
      <c r="AI11" s="4"/>
      <c r="AJ11" s="4"/>
      <c r="AK11" s="4"/>
      <c r="AL11" s="4"/>
      <c r="AM11" s="4"/>
      <c r="AN11" s="3"/>
    </row>
    <row r="12" spans="1:40" x14ac:dyDescent="0.3">
      <c r="A12" s="4" t="s">
        <v>11</v>
      </c>
      <c r="B12" s="4" t="s">
        <v>2</v>
      </c>
      <c r="C12" s="4"/>
      <c r="D12" s="4"/>
      <c r="E12" s="4"/>
      <c r="F12" s="4">
        <v>9.9000000000000005E-2</v>
      </c>
      <c r="G12" s="4"/>
      <c r="H12" s="4"/>
      <c r="I12" s="4"/>
      <c r="J12" s="4"/>
      <c r="K12" s="4"/>
      <c r="L12" s="4">
        <v>0.18</v>
      </c>
      <c r="M12" s="4"/>
      <c r="N12" s="4"/>
      <c r="O12" s="4"/>
      <c r="P12" s="4" t="s">
        <v>47</v>
      </c>
      <c r="Q12" s="4" t="s">
        <v>47</v>
      </c>
      <c r="R12" s="4"/>
      <c r="S12" s="4"/>
      <c r="T12" s="4"/>
      <c r="U12" s="4" t="s">
        <v>71</v>
      </c>
      <c r="V12" s="4" t="s">
        <v>61</v>
      </c>
      <c r="W12" s="4"/>
      <c r="X12" s="4"/>
      <c r="Y12" s="4"/>
      <c r="Z12" s="4" t="s">
        <v>72</v>
      </c>
      <c r="AA12" s="4" t="s">
        <v>73</v>
      </c>
      <c r="AB12" s="4" t="s">
        <v>1</v>
      </c>
      <c r="AC12" s="4"/>
      <c r="AD12" s="4"/>
      <c r="AE12" s="4"/>
      <c r="AF12" s="4"/>
      <c r="AG12" s="4"/>
      <c r="AH12" s="4"/>
      <c r="AI12" s="4"/>
      <c r="AJ12" s="4"/>
      <c r="AK12" s="4"/>
      <c r="AL12" s="4"/>
      <c r="AM12" s="4"/>
      <c r="AN12" s="3"/>
    </row>
    <row r="13" spans="1:40" ht="18.45" customHeight="1" x14ac:dyDescent="0.3">
      <c r="A13" s="4" t="s">
        <v>12</v>
      </c>
      <c r="B13" s="4" t="s">
        <v>2</v>
      </c>
      <c r="C13" s="4"/>
      <c r="D13" s="4"/>
      <c r="E13" s="4">
        <v>-0.72</v>
      </c>
      <c r="F13" s="4">
        <v>1.71</v>
      </c>
      <c r="G13" s="4">
        <v>0.3</v>
      </c>
      <c r="H13" s="4"/>
      <c r="I13" s="4"/>
      <c r="J13" s="4">
        <v>-0.38</v>
      </c>
      <c r="K13" s="4">
        <v>1.41</v>
      </c>
      <c r="L13" s="4">
        <v>0.38</v>
      </c>
      <c r="M13" s="4"/>
      <c r="N13" s="4"/>
      <c r="O13" s="4" t="s">
        <v>47</v>
      </c>
      <c r="P13" s="4" t="s">
        <v>47</v>
      </c>
      <c r="Q13" s="4" t="s">
        <v>47</v>
      </c>
      <c r="R13" s="4"/>
      <c r="S13" s="4"/>
      <c r="T13" s="4" t="s">
        <v>61</v>
      </c>
      <c r="U13" s="4" t="s">
        <v>61</v>
      </c>
      <c r="V13" s="4" t="s">
        <v>61</v>
      </c>
      <c r="W13" s="4"/>
      <c r="X13" s="4"/>
      <c r="Y13" s="15" t="s">
        <v>75</v>
      </c>
      <c r="Z13" s="4" t="s">
        <v>76</v>
      </c>
      <c r="AA13" s="4" t="s">
        <v>77</v>
      </c>
      <c r="AB13" s="4" t="s">
        <v>52</v>
      </c>
      <c r="AC13" s="4">
        <v>0.33</v>
      </c>
      <c r="AD13" s="4">
        <v>0.32</v>
      </c>
      <c r="AE13" s="4"/>
      <c r="AF13" s="4"/>
      <c r="AG13" s="4">
        <v>0.16</v>
      </c>
      <c r="AH13" s="4">
        <v>0.22</v>
      </c>
      <c r="AI13" s="4" t="s">
        <v>78</v>
      </c>
      <c r="AJ13" s="4" t="s">
        <v>79</v>
      </c>
      <c r="AK13" s="4"/>
      <c r="AL13" s="4"/>
      <c r="AM13" s="4" t="s">
        <v>80</v>
      </c>
      <c r="AN13" s="3" t="s">
        <v>81</v>
      </c>
    </row>
    <row r="14" spans="1:40" ht="18.45" customHeight="1" x14ac:dyDescent="0.3">
      <c r="A14" s="4" t="s">
        <v>143</v>
      </c>
      <c r="B14" s="4" t="s">
        <v>2</v>
      </c>
      <c r="C14" s="4"/>
      <c r="D14" s="4"/>
      <c r="E14" s="4"/>
      <c r="F14" s="4">
        <v>2.2999999999999998</v>
      </c>
      <c r="G14" s="4">
        <v>0.1</v>
      </c>
      <c r="H14" s="4"/>
      <c r="I14" s="4"/>
      <c r="J14" s="4"/>
      <c r="K14" s="4">
        <v>0.6</v>
      </c>
      <c r="L14" s="4"/>
      <c r="M14" s="4"/>
      <c r="N14" s="4"/>
      <c r="O14" s="4"/>
      <c r="P14" s="4" t="s">
        <v>47</v>
      </c>
      <c r="Q14" s="4" t="s">
        <v>47</v>
      </c>
      <c r="R14" s="4"/>
      <c r="S14" s="4"/>
      <c r="T14" s="4"/>
      <c r="U14" s="4" t="s">
        <v>48</v>
      </c>
      <c r="V14" s="4" t="s">
        <v>48</v>
      </c>
      <c r="W14" s="4"/>
      <c r="X14" s="4"/>
      <c r="Y14" s="15"/>
      <c r="Z14" s="4" t="s">
        <v>147</v>
      </c>
      <c r="AA14" s="4" t="s">
        <v>147</v>
      </c>
      <c r="AB14" s="4" t="s">
        <v>52</v>
      </c>
      <c r="AC14" s="4">
        <v>0.4</v>
      </c>
      <c r="AD14" s="4">
        <v>0.3</v>
      </c>
      <c r="AE14" s="4">
        <v>1.4</v>
      </c>
      <c r="AF14" s="4"/>
      <c r="AG14" s="4"/>
      <c r="AH14" s="4">
        <v>0.8</v>
      </c>
      <c r="AI14" s="4" t="s">
        <v>149</v>
      </c>
      <c r="AJ14" s="4" t="s">
        <v>148</v>
      </c>
      <c r="AK14" s="4" t="s">
        <v>149</v>
      </c>
      <c r="AL14" s="4"/>
      <c r="AM14" s="4"/>
      <c r="AN14" s="3" t="s">
        <v>149</v>
      </c>
    </row>
    <row r="15" spans="1:40" x14ac:dyDescent="0.3">
      <c r="A15" s="4" t="s">
        <v>141</v>
      </c>
      <c r="B15" s="4" t="s">
        <v>2</v>
      </c>
      <c r="C15" s="4"/>
      <c r="D15" s="4"/>
      <c r="E15" s="4"/>
      <c r="F15" s="4">
        <f>0.0480706095065899*100</f>
        <v>4.8070609506589905</v>
      </c>
      <c r="G15" s="4">
        <f>0.022662606461436*100</f>
        <v>2.2662606461435999</v>
      </c>
      <c r="H15" s="4"/>
      <c r="I15" s="4"/>
      <c r="J15" s="4"/>
      <c r="K15" s="4">
        <f>0.0288711217396736*100</f>
        <v>2.8871121739673598</v>
      </c>
      <c r="L15" s="4">
        <f>100*0.0261450739289889</f>
        <v>2.61450739289889</v>
      </c>
      <c r="M15" s="4"/>
      <c r="N15" s="4"/>
      <c r="O15" s="4"/>
      <c r="P15" s="4" t="s">
        <v>47</v>
      </c>
      <c r="Q15" s="4" t="s">
        <v>47</v>
      </c>
      <c r="R15" s="4"/>
      <c r="S15" s="4"/>
      <c r="T15" s="4"/>
      <c r="U15" s="4" t="s">
        <v>48</v>
      </c>
      <c r="V15" s="4" t="s">
        <v>48</v>
      </c>
      <c r="W15" s="4"/>
      <c r="X15" s="4"/>
      <c r="Y15" s="4"/>
      <c r="Z15" s="4" t="s">
        <v>82</v>
      </c>
      <c r="AA15" s="4" t="s">
        <v>83</v>
      </c>
      <c r="AB15" s="4" t="s">
        <v>52</v>
      </c>
      <c r="AC15" s="4"/>
      <c r="AD15" s="4"/>
      <c r="AE15" s="4"/>
      <c r="AF15" s="4"/>
      <c r="AG15" s="4"/>
      <c r="AH15" s="4"/>
      <c r="AI15" s="4"/>
      <c r="AJ15" s="4"/>
      <c r="AK15" s="4"/>
      <c r="AL15" s="4"/>
      <c r="AM15" s="4"/>
      <c r="AN15" s="3"/>
    </row>
    <row r="16" spans="1:40" x14ac:dyDescent="0.3">
      <c r="A16" s="4" t="s">
        <v>13</v>
      </c>
      <c r="B16" s="4" t="s">
        <v>2</v>
      </c>
      <c r="C16" s="4"/>
      <c r="D16" s="4"/>
      <c r="E16" s="4"/>
      <c r="F16" s="4">
        <v>0.4</v>
      </c>
      <c r="G16" s="4">
        <v>0.62</v>
      </c>
      <c r="H16" s="4"/>
      <c r="I16" s="4"/>
      <c r="J16" s="4"/>
      <c r="K16" s="4"/>
      <c r="L16" s="4"/>
      <c r="M16" s="4"/>
      <c r="N16" s="4"/>
      <c r="O16" s="4"/>
      <c r="P16" s="4" t="s">
        <v>47</v>
      </c>
      <c r="Q16" s="4" t="s">
        <v>47</v>
      </c>
      <c r="R16" s="4"/>
      <c r="S16" s="4"/>
      <c r="T16" s="4"/>
      <c r="U16" s="4" t="s">
        <v>61</v>
      </c>
      <c r="V16" s="4" t="s">
        <v>61</v>
      </c>
      <c r="W16" s="4"/>
      <c r="X16" s="4"/>
      <c r="Y16" s="4"/>
      <c r="Z16" s="4" t="s">
        <v>84</v>
      </c>
      <c r="AA16" s="4" t="s">
        <v>85</v>
      </c>
      <c r="AB16" s="4" t="s">
        <v>52</v>
      </c>
      <c r="AC16" s="4">
        <v>0.4</v>
      </c>
      <c r="AD16" s="4"/>
      <c r="AE16" s="4"/>
      <c r="AF16" s="4"/>
      <c r="AG16" s="4"/>
      <c r="AH16" s="4">
        <v>0.45</v>
      </c>
      <c r="AI16" s="4" t="s">
        <v>86</v>
      </c>
      <c r="AJ16" s="4"/>
      <c r="AK16" s="4"/>
      <c r="AL16" s="4"/>
      <c r="AM16" s="4"/>
      <c r="AN16" s="3" t="s">
        <v>87</v>
      </c>
    </row>
    <row r="17" spans="1:40" x14ac:dyDescent="0.3">
      <c r="A17" s="4" t="s">
        <v>14</v>
      </c>
      <c r="B17" s="4" t="s">
        <v>2</v>
      </c>
      <c r="C17" s="4"/>
      <c r="D17" s="4"/>
      <c r="E17" s="4"/>
      <c r="F17" s="4">
        <v>0.8</v>
      </c>
      <c r="G17" s="4">
        <v>0.1</v>
      </c>
      <c r="H17" s="4"/>
      <c r="I17" s="4"/>
      <c r="J17" s="4"/>
      <c r="K17" s="4">
        <v>0.8</v>
      </c>
      <c r="L17" s="4">
        <v>0.1</v>
      </c>
      <c r="M17" s="4"/>
      <c r="N17" s="4"/>
      <c r="O17" s="4"/>
      <c r="P17" s="4" t="s">
        <v>47</v>
      </c>
      <c r="Q17" s="4" t="s">
        <v>47</v>
      </c>
      <c r="R17" s="4"/>
      <c r="S17" s="4"/>
      <c r="T17" s="4"/>
      <c r="U17" s="4" t="s">
        <v>61</v>
      </c>
      <c r="V17" s="4" t="s">
        <v>61</v>
      </c>
      <c r="W17" s="4"/>
      <c r="X17" s="4"/>
      <c r="Y17" s="4"/>
      <c r="Z17" s="4" t="s">
        <v>88</v>
      </c>
      <c r="AA17" s="4" t="s">
        <v>89</v>
      </c>
      <c r="AB17" s="4" t="s">
        <v>52</v>
      </c>
      <c r="AC17" s="4">
        <v>1.5</v>
      </c>
      <c r="AD17" s="4">
        <v>0.4</v>
      </c>
      <c r="AE17" s="4"/>
      <c r="AF17" s="4"/>
      <c r="AG17" s="4"/>
      <c r="AH17" s="4"/>
      <c r="AI17" s="4" t="s">
        <v>90</v>
      </c>
      <c r="AJ17" s="4"/>
      <c r="AK17" s="4"/>
      <c r="AL17" s="4"/>
      <c r="AM17" s="4"/>
      <c r="AN17" s="3"/>
    </row>
    <row r="18" spans="1:40" x14ac:dyDescent="0.3">
      <c r="A18" s="4" t="s">
        <v>15</v>
      </c>
      <c r="B18" s="4" t="s">
        <v>2</v>
      </c>
      <c r="C18" s="4">
        <v>0.1</v>
      </c>
      <c r="D18" s="4"/>
      <c r="E18" s="4"/>
      <c r="F18" s="4">
        <v>1.5</v>
      </c>
      <c r="G18" s="4">
        <f>0.3</f>
        <v>0.3</v>
      </c>
      <c r="H18" s="4"/>
      <c r="I18" s="4"/>
      <c r="J18" s="4"/>
      <c r="K18" s="4">
        <v>1.6</v>
      </c>
      <c r="L18" s="4">
        <v>0.6</v>
      </c>
      <c r="M18" s="4" t="s">
        <v>47</v>
      </c>
      <c r="N18" s="4"/>
      <c r="O18" s="4"/>
      <c r="P18" s="4" t="s">
        <v>53</v>
      </c>
      <c r="Q18" s="4" t="s">
        <v>47</v>
      </c>
      <c r="R18" s="4" t="s">
        <v>61</v>
      </c>
      <c r="S18" s="4"/>
      <c r="T18" s="4"/>
      <c r="U18" s="4" t="s">
        <v>61</v>
      </c>
      <c r="V18" s="4" t="s">
        <v>47</v>
      </c>
      <c r="W18" s="4" t="s">
        <v>91</v>
      </c>
      <c r="X18" s="4"/>
      <c r="Y18" s="4"/>
      <c r="Z18" s="4" t="s">
        <v>92</v>
      </c>
      <c r="AA18" s="4" t="s">
        <v>93</v>
      </c>
      <c r="AB18" s="4" t="s">
        <v>1</v>
      </c>
      <c r="AC18" s="4"/>
      <c r="AD18" s="4"/>
      <c r="AE18" s="4"/>
      <c r="AF18" s="4"/>
      <c r="AG18" s="4"/>
      <c r="AH18" s="4"/>
      <c r="AI18" s="4"/>
      <c r="AJ18" s="4"/>
      <c r="AK18" s="4"/>
      <c r="AL18" s="4"/>
      <c r="AM18" s="4"/>
      <c r="AN18" s="3"/>
    </row>
    <row r="19" spans="1:40" x14ac:dyDescent="0.3">
      <c r="A19" s="4" t="s">
        <v>16</v>
      </c>
      <c r="B19" s="4" t="s">
        <v>2</v>
      </c>
      <c r="C19" s="4"/>
      <c r="D19" s="4"/>
      <c r="E19" s="4">
        <v>0.6</v>
      </c>
      <c r="F19" s="4">
        <v>0.6</v>
      </c>
      <c r="G19" s="4">
        <v>0.5</v>
      </c>
      <c r="H19" s="4"/>
      <c r="I19" s="4"/>
      <c r="J19" s="4"/>
      <c r="K19" s="4">
        <v>0.9</v>
      </c>
      <c r="L19" s="4">
        <v>0.60099999999999998</v>
      </c>
      <c r="M19" s="4"/>
      <c r="N19" s="4"/>
      <c r="O19" s="4" t="s">
        <v>61</v>
      </c>
      <c r="P19" s="4" t="s">
        <v>60</v>
      </c>
      <c r="Q19" s="4" t="s">
        <v>60</v>
      </c>
      <c r="R19" s="4"/>
      <c r="S19" s="4"/>
      <c r="T19" s="4"/>
      <c r="U19" s="4" t="s">
        <v>61</v>
      </c>
      <c r="V19" s="4" t="s">
        <v>61</v>
      </c>
      <c r="W19" s="4"/>
      <c r="X19" s="4"/>
      <c r="Y19" s="4" t="s">
        <v>94</v>
      </c>
      <c r="Z19" s="4" t="s">
        <v>95</v>
      </c>
      <c r="AA19" s="4" t="s">
        <v>96</v>
      </c>
      <c r="AB19" s="4" t="s">
        <v>6</v>
      </c>
      <c r="AC19" s="4"/>
      <c r="AD19" s="4"/>
      <c r="AE19" s="4"/>
      <c r="AF19" s="4"/>
      <c r="AG19" s="4"/>
      <c r="AH19" s="4"/>
      <c r="AI19" s="4"/>
      <c r="AJ19" s="4"/>
      <c r="AK19" s="4"/>
      <c r="AL19" s="4"/>
      <c r="AM19" s="4"/>
      <c r="AN19" s="3"/>
    </row>
    <row r="20" spans="1:40" x14ac:dyDescent="0.3">
      <c r="A20" s="4" t="s">
        <v>17</v>
      </c>
      <c r="B20" s="4" t="s">
        <v>2</v>
      </c>
      <c r="C20" s="4"/>
      <c r="D20" s="4"/>
      <c r="E20" s="4"/>
      <c r="F20" s="4">
        <v>2.1</v>
      </c>
      <c r="G20" s="4"/>
      <c r="H20" s="4"/>
      <c r="I20" s="4"/>
      <c r="J20" s="4"/>
      <c r="K20" s="4">
        <v>1.5</v>
      </c>
      <c r="L20" s="4"/>
      <c r="M20" s="4"/>
      <c r="N20" s="4"/>
      <c r="O20" s="4"/>
      <c r="P20" s="4" t="s">
        <v>47</v>
      </c>
      <c r="Q20" s="4"/>
      <c r="R20" s="4"/>
      <c r="S20" s="4"/>
      <c r="T20" s="4"/>
      <c r="U20" s="4" t="s">
        <v>61</v>
      </c>
      <c r="V20" s="4"/>
      <c r="W20" s="4"/>
      <c r="X20" s="4"/>
      <c r="Y20" s="4"/>
      <c r="Z20" s="4" t="s">
        <v>97</v>
      </c>
      <c r="AA20" s="4"/>
      <c r="AB20" s="4" t="s">
        <v>6</v>
      </c>
      <c r="AC20" s="4"/>
      <c r="AD20" s="4"/>
      <c r="AE20" s="4"/>
      <c r="AF20" s="4"/>
      <c r="AG20" s="4"/>
      <c r="AH20" s="4"/>
      <c r="AI20" s="4"/>
      <c r="AJ20" s="4"/>
      <c r="AK20" s="4"/>
      <c r="AL20" s="4"/>
      <c r="AM20" s="4"/>
      <c r="AN20" s="3"/>
    </row>
    <row r="21" spans="1:40" x14ac:dyDescent="0.3">
      <c r="A21" s="4" t="s">
        <v>18</v>
      </c>
      <c r="B21" s="4" t="s">
        <v>2</v>
      </c>
      <c r="C21" s="4"/>
      <c r="D21" s="4"/>
      <c r="E21" s="4"/>
      <c r="F21" s="4">
        <v>0.55330391600846596</v>
      </c>
      <c r="G21" s="4">
        <v>0.56030006384337105</v>
      </c>
      <c r="H21" s="4"/>
      <c r="I21" s="4"/>
      <c r="J21" s="4"/>
      <c r="K21" s="4">
        <v>1.304605256555641</v>
      </c>
      <c r="L21" s="4">
        <v>0.12309081786251901</v>
      </c>
      <c r="M21" s="4"/>
      <c r="N21" s="4"/>
      <c r="O21" s="4"/>
      <c r="P21" s="4" t="s">
        <v>60</v>
      </c>
      <c r="Q21" s="4" t="s">
        <v>53</v>
      </c>
      <c r="R21" s="4"/>
      <c r="S21" s="4"/>
      <c r="T21" s="4"/>
      <c r="U21" s="4" t="s">
        <v>61</v>
      </c>
      <c r="V21" s="4" t="s">
        <v>61</v>
      </c>
      <c r="W21" s="4"/>
      <c r="X21" s="4"/>
      <c r="Y21" s="4"/>
      <c r="Z21" s="4" t="s">
        <v>98</v>
      </c>
      <c r="AA21" s="4" t="s">
        <v>99</v>
      </c>
      <c r="AB21" s="4" t="s">
        <v>52</v>
      </c>
      <c r="AC21" s="4">
        <v>0.6</v>
      </c>
      <c r="AD21" s="4"/>
      <c r="AE21" s="4"/>
      <c r="AF21" s="4"/>
      <c r="AG21" s="4"/>
      <c r="AH21" s="4"/>
      <c r="AI21" s="4" t="s">
        <v>100</v>
      </c>
      <c r="AJ21" s="4"/>
      <c r="AK21" s="4"/>
      <c r="AL21" s="4"/>
      <c r="AM21" s="4"/>
      <c r="AN21" s="3"/>
    </row>
    <row r="22" spans="1:40" x14ac:dyDescent="0.3">
      <c r="A22" s="4" t="s">
        <v>19</v>
      </c>
      <c r="B22" s="4" t="s">
        <v>2</v>
      </c>
      <c r="C22" s="4"/>
      <c r="D22" s="4"/>
      <c r="E22" s="4">
        <v>0.1</v>
      </c>
      <c r="F22" s="4">
        <v>0.9</v>
      </c>
      <c r="G22" s="4"/>
      <c r="H22" s="4"/>
      <c r="I22" s="4"/>
      <c r="J22" s="4"/>
      <c r="K22" s="4"/>
      <c r="L22" s="4"/>
      <c r="M22" s="4"/>
      <c r="N22" s="4"/>
      <c r="O22" s="4" t="s">
        <v>60</v>
      </c>
      <c r="P22" s="4" t="s">
        <v>47</v>
      </c>
      <c r="Q22" s="4" t="s">
        <v>47</v>
      </c>
      <c r="R22" s="4"/>
      <c r="S22" s="4"/>
      <c r="T22" s="4" t="s">
        <v>61</v>
      </c>
      <c r="U22" s="4" t="s">
        <v>61</v>
      </c>
      <c r="V22" s="4" t="s">
        <v>55</v>
      </c>
      <c r="W22" s="4"/>
      <c r="X22" s="4"/>
      <c r="Y22" s="4" t="s">
        <v>101</v>
      </c>
      <c r="Z22" s="4" t="s">
        <v>102</v>
      </c>
      <c r="AA22" s="4" t="s">
        <v>103</v>
      </c>
      <c r="AB22" s="4" t="s">
        <v>52</v>
      </c>
      <c r="AC22" s="4">
        <v>0.5</v>
      </c>
      <c r="AD22" s="4"/>
      <c r="AE22" s="4">
        <v>0.25</v>
      </c>
      <c r="AF22" s="4"/>
      <c r="AG22" s="4"/>
      <c r="AH22" s="4"/>
      <c r="AI22" s="4" t="s">
        <v>104</v>
      </c>
      <c r="AJ22" s="4"/>
      <c r="AK22" s="4" t="s">
        <v>105</v>
      </c>
      <c r="AL22" s="4"/>
      <c r="AM22" s="4"/>
      <c r="AN22" s="3"/>
    </row>
    <row r="23" spans="1:40" x14ac:dyDescent="0.3">
      <c r="A23" s="4" t="s">
        <v>20</v>
      </c>
      <c r="B23" s="4" t="s">
        <v>6</v>
      </c>
      <c r="C23" s="4"/>
      <c r="D23" s="4"/>
      <c r="E23" s="4"/>
      <c r="F23" s="4"/>
      <c r="G23" s="4"/>
      <c r="H23" s="4"/>
      <c r="I23" s="4"/>
      <c r="J23" s="4"/>
      <c r="K23" s="4"/>
      <c r="L23" s="4"/>
      <c r="M23" s="4"/>
      <c r="N23" s="4"/>
      <c r="O23" s="4"/>
      <c r="P23" s="4"/>
      <c r="Q23" s="4"/>
      <c r="R23" s="4"/>
      <c r="S23" s="4"/>
      <c r="T23" s="4"/>
      <c r="U23" s="4"/>
      <c r="V23" s="4"/>
      <c r="W23" s="4"/>
      <c r="X23" s="4"/>
      <c r="Y23" s="4"/>
      <c r="Z23" s="4"/>
      <c r="AA23" s="4"/>
      <c r="AB23" s="4" t="s">
        <v>1</v>
      </c>
      <c r="AC23" s="4"/>
      <c r="AD23" s="4"/>
      <c r="AE23" s="4"/>
      <c r="AF23" s="4"/>
      <c r="AG23" s="4"/>
      <c r="AH23" s="4"/>
      <c r="AI23" s="4"/>
      <c r="AJ23" s="4"/>
      <c r="AK23" s="4"/>
      <c r="AL23" s="4"/>
      <c r="AM23" s="4"/>
      <c r="AN23" s="3"/>
    </row>
    <row r="24" spans="1:40" x14ac:dyDescent="0.3">
      <c r="A24" s="4" t="s">
        <v>21</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3"/>
    </row>
    <row r="25" spans="1:40" x14ac:dyDescent="0.3">
      <c r="A25" s="4" t="s">
        <v>22</v>
      </c>
      <c r="B25" s="4" t="s">
        <v>2</v>
      </c>
      <c r="C25" s="4">
        <v>3</v>
      </c>
      <c r="D25" s="4"/>
      <c r="E25" s="4">
        <v>0.4</v>
      </c>
      <c r="F25" s="4">
        <v>0.6</v>
      </c>
      <c r="G25" s="4">
        <v>0.4</v>
      </c>
      <c r="H25" s="4"/>
      <c r="I25" s="4"/>
      <c r="J25" s="4">
        <v>0.1</v>
      </c>
      <c r="K25" s="4">
        <v>2.2000000000000002</v>
      </c>
      <c r="L25" s="4">
        <v>0.2</v>
      </c>
      <c r="M25" s="4"/>
      <c r="N25" s="4"/>
      <c r="O25" s="4" t="s">
        <v>47</v>
      </c>
      <c r="P25" s="4" t="s">
        <v>47</v>
      </c>
      <c r="Q25" s="4" t="s">
        <v>47</v>
      </c>
      <c r="R25" s="4"/>
      <c r="S25" s="4"/>
      <c r="T25" s="4" t="s">
        <v>61</v>
      </c>
      <c r="U25" s="4" t="s">
        <v>61</v>
      </c>
      <c r="V25" s="4" t="s">
        <v>61</v>
      </c>
      <c r="W25" s="4" t="s">
        <v>106</v>
      </c>
      <c r="X25" s="4"/>
      <c r="Y25" s="4" t="s">
        <v>107</v>
      </c>
      <c r="Z25" s="4" t="s">
        <v>108</v>
      </c>
      <c r="AA25" s="4" t="s">
        <v>109</v>
      </c>
      <c r="AB25" s="4" t="s">
        <v>6</v>
      </c>
      <c r="AC25" s="4"/>
      <c r="AD25" s="4"/>
      <c r="AE25" s="4"/>
      <c r="AF25" s="4"/>
      <c r="AG25" s="4"/>
      <c r="AH25" s="4"/>
      <c r="AI25" s="4"/>
      <c r="AJ25" s="4"/>
      <c r="AK25" s="4"/>
      <c r="AL25" s="4"/>
      <c r="AM25" s="4"/>
      <c r="AN25" s="3"/>
    </row>
    <row r="26" spans="1:40" x14ac:dyDescent="0.3">
      <c r="A26" s="4" t="s">
        <v>23</v>
      </c>
      <c r="B26" s="4" t="s">
        <v>2</v>
      </c>
      <c r="C26" s="4"/>
      <c r="D26" s="4"/>
      <c r="E26" s="4"/>
      <c r="F26" s="4">
        <v>0.85</v>
      </c>
      <c r="G26" s="4"/>
      <c r="H26" s="4"/>
      <c r="I26" s="4"/>
      <c r="J26" s="4"/>
      <c r="K26" s="4"/>
      <c r="L26" s="4"/>
      <c r="M26" s="4"/>
      <c r="N26" s="4"/>
      <c r="O26" s="4"/>
      <c r="P26" s="4"/>
      <c r="Q26" s="4"/>
      <c r="R26" s="4"/>
      <c r="S26" s="4"/>
      <c r="T26" s="4"/>
      <c r="U26" s="4"/>
      <c r="V26" s="4"/>
      <c r="W26" s="4"/>
      <c r="X26" s="4"/>
      <c r="Y26" s="4"/>
      <c r="Z26" s="4" t="s">
        <v>110</v>
      </c>
      <c r="AA26" s="4"/>
      <c r="AB26" s="4" t="s">
        <v>1</v>
      </c>
      <c r="AC26" s="4"/>
      <c r="AD26" s="4"/>
      <c r="AE26" s="4"/>
      <c r="AF26" s="4"/>
      <c r="AG26" s="4"/>
      <c r="AH26" s="4"/>
      <c r="AI26" s="4"/>
      <c r="AJ26" s="4"/>
      <c r="AK26" s="4"/>
      <c r="AL26" s="4"/>
      <c r="AM26" s="4"/>
      <c r="AN26" s="3"/>
    </row>
    <row r="27" spans="1:40" x14ac:dyDescent="0.3">
      <c r="A27" s="4" t="s">
        <v>24</v>
      </c>
      <c r="B27" s="4" t="s">
        <v>2</v>
      </c>
      <c r="C27" s="4"/>
      <c r="D27" s="4"/>
      <c r="E27" s="4"/>
      <c r="F27" s="4">
        <v>0.8</v>
      </c>
      <c r="G27" s="4"/>
      <c r="H27" s="4"/>
      <c r="I27" s="4"/>
      <c r="J27" s="4"/>
      <c r="K27" s="4"/>
      <c r="L27" s="4"/>
      <c r="M27" s="4"/>
      <c r="N27" s="4"/>
      <c r="O27" s="4"/>
      <c r="P27" s="4" t="s">
        <v>53</v>
      </c>
      <c r="Q27" s="4" t="s">
        <v>47</v>
      </c>
      <c r="R27" s="4"/>
      <c r="S27" s="4"/>
      <c r="T27" s="4"/>
      <c r="U27" s="4" t="s">
        <v>61</v>
      </c>
      <c r="V27" s="4" t="s">
        <v>55</v>
      </c>
      <c r="W27" s="4"/>
      <c r="X27" s="4"/>
      <c r="Y27" s="4"/>
      <c r="Z27" s="4" t="s">
        <v>111</v>
      </c>
      <c r="AA27" s="4" t="s">
        <v>112</v>
      </c>
      <c r="AB27" s="4" t="s">
        <v>6</v>
      </c>
      <c r="AC27" s="4"/>
      <c r="AD27" s="4"/>
      <c r="AE27" s="4"/>
      <c r="AF27" s="4"/>
      <c r="AG27" s="4"/>
      <c r="AH27" s="4"/>
      <c r="AI27" s="4"/>
      <c r="AJ27" s="4"/>
      <c r="AK27" s="4"/>
      <c r="AL27" s="4"/>
      <c r="AM27" s="4"/>
      <c r="AN27" s="3"/>
    </row>
    <row r="28" spans="1:40" x14ac:dyDescent="0.3">
      <c r="A28" s="4" t="s">
        <v>25</v>
      </c>
      <c r="B28" s="4" t="s">
        <v>2</v>
      </c>
      <c r="C28" s="4"/>
      <c r="D28" s="4"/>
      <c r="E28" s="4"/>
      <c r="F28" s="4">
        <v>2.4</v>
      </c>
      <c r="G28" s="4"/>
      <c r="H28" s="4"/>
      <c r="I28" s="4"/>
      <c r="J28" s="4"/>
      <c r="K28" s="4">
        <v>3.4</v>
      </c>
      <c r="L28" s="4"/>
      <c r="M28" s="4"/>
      <c r="N28" s="4"/>
      <c r="O28" s="4"/>
      <c r="P28" s="4" t="s">
        <v>47</v>
      </c>
      <c r="Q28" s="4"/>
      <c r="R28" s="4"/>
      <c r="S28" s="4"/>
      <c r="T28" s="4"/>
      <c r="U28" s="4" t="s">
        <v>55</v>
      </c>
      <c r="V28" s="4"/>
      <c r="W28" s="4"/>
      <c r="X28" s="4"/>
      <c r="Y28" s="4"/>
      <c r="Z28" s="4" t="s">
        <v>113</v>
      </c>
      <c r="AA28" s="4"/>
      <c r="AB28" s="4"/>
      <c r="AC28" s="4"/>
      <c r="AD28" s="4"/>
      <c r="AE28" s="4"/>
      <c r="AF28" s="4"/>
      <c r="AG28" s="4"/>
      <c r="AH28" s="4"/>
      <c r="AI28" s="4" t="s">
        <v>114</v>
      </c>
      <c r="AJ28" s="4" t="s">
        <v>114</v>
      </c>
      <c r="AK28" s="4"/>
      <c r="AL28" s="4"/>
      <c r="AM28" s="4" t="s">
        <v>114</v>
      </c>
      <c r="AN28" s="3" t="s">
        <v>114</v>
      </c>
    </row>
    <row r="29" spans="1:40" x14ac:dyDescent="0.3">
      <c r="A29" s="4" t="s">
        <v>26</v>
      </c>
      <c r="B29" s="4" t="s">
        <v>2</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3"/>
    </row>
    <row r="30" spans="1:40" x14ac:dyDescent="0.3">
      <c r="A30" s="4" t="s">
        <v>27</v>
      </c>
      <c r="B30" s="4" t="s">
        <v>2</v>
      </c>
      <c r="C30" s="4"/>
      <c r="D30" s="4"/>
      <c r="E30" s="4"/>
      <c r="F30" s="4">
        <v>1.8</v>
      </c>
      <c r="G30" s="4">
        <v>0.4</v>
      </c>
      <c r="H30" s="4"/>
      <c r="I30" s="4"/>
      <c r="J30" s="4"/>
      <c r="K30" s="4">
        <v>0.1</v>
      </c>
      <c r="L30" s="4">
        <v>0.6</v>
      </c>
      <c r="M30" s="4"/>
      <c r="N30" s="4"/>
      <c r="O30" s="4"/>
      <c r="P30" s="4" t="s">
        <v>47</v>
      </c>
      <c r="Q30" s="4" t="s">
        <v>47</v>
      </c>
      <c r="R30" s="4"/>
      <c r="S30" s="4"/>
      <c r="T30" s="4"/>
      <c r="U30" s="4" t="s">
        <v>61</v>
      </c>
      <c r="V30" s="4" t="s">
        <v>61</v>
      </c>
      <c r="W30" s="4"/>
      <c r="X30" s="4"/>
      <c r="Y30" s="4"/>
      <c r="Z30" s="4" t="s">
        <v>115</v>
      </c>
      <c r="AA30" s="4" t="s">
        <v>116</v>
      </c>
      <c r="AB30" s="4" t="s">
        <v>52</v>
      </c>
      <c r="AC30" s="4">
        <v>0.8</v>
      </c>
      <c r="AD30" s="4"/>
      <c r="AE30" s="4"/>
      <c r="AF30" s="4"/>
      <c r="AG30" s="4"/>
      <c r="AH30" s="4">
        <v>0.5</v>
      </c>
      <c r="AI30" s="4" t="s">
        <v>117</v>
      </c>
      <c r="AJ30" s="4"/>
      <c r="AK30" s="4"/>
      <c r="AL30" s="4"/>
      <c r="AM30" s="4"/>
      <c r="AN30" s="3" t="s">
        <v>118</v>
      </c>
    </row>
    <row r="31" spans="1:40" x14ac:dyDescent="0.3">
      <c r="A31" s="4" t="s">
        <v>28</v>
      </c>
      <c r="B31" s="4" t="s">
        <v>2</v>
      </c>
      <c r="C31" s="4"/>
      <c r="D31" s="4"/>
      <c r="E31" s="4"/>
      <c r="F31" s="4">
        <v>0.6</v>
      </c>
      <c r="G31" s="4"/>
      <c r="H31" s="4"/>
      <c r="I31" s="4"/>
      <c r="J31" s="4"/>
      <c r="K31" s="4">
        <v>2.8</v>
      </c>
      <c r="L31" s="4"/>
      <c r="M31" s="4" t="s">
        <v>47</v>
      </c>
      <c r="N31" s="4" t="s">
        <v>53</v>
      </c>
      <c r="O31" s="4"/>
      <c r="P31" s="4" t="s">
        <v>60</v>
      </c>
      <c r="Q31" s="4" t="s">
        <v>53</v>
      </c>
      <c r="R31" s="4" t="s">
        <v>61</v>
      </c>
      <c r="S31" s="4" t="s">
        <v>55</v>
      </c>
      <c r="T31" s="4"/>
      <c r="U31" s="4" t="s">
        <v>61</v>
      </c>
      <c r="V31" s="4" t="s">
        <v>119</v>
      </c>
      <c r="W31" s="4" t="s">
        <v>120</v>
      </c>
      <c r="X31" s="4" t="s">
        <v>121</v>
      </c>
      <c r="Y31" s="4"/>
      <c r="Z31" s="4" t="s">
        <v>122</v>
      </c>
      <c r="AA31" s="4" t="s">
        <v>123</v>
      </c>
      <c r="AB31" s="4" t="s">
        <v>6</v>
      </c>
      <c r="AC31" s="4"/>
      <c r="AD31" s="4"/>
      <c r="AE31" s="4"/>
      <c r="AF31" s="4"/>
      <c r="AG31" s="4"/>
      <c r="AH31" s="4"/>
      <c r="AI31" s="4"/>
      <c r="AJ31" s="4"/>
      <c r="AK31" s="4"/>
      <c r="AL31" s="4"/>
      <c r="AM31" s="4"/>
      <c r="AN31" s="3"/>
    </row>
    <row r="32" spans="1:40" x14ac:dyDescent="0.3">
      <c r="A32" s="16" t="s">
        <v>29</v>
      </c>
      <c r="B32" s="16" t="s">
        <v>2</v>
      </c>
      <c r="C32" s="16"/>
      <c r="D32" s="16"/>
      <c r="E32" s="16"/>
      <c r="F32" s="16">
        <v>2.73</v>
      </c>
      <c r="G32" s="16">
        <v>0.14000000000000001</v>
      </c>
      <c r="H32" s="16"/>
      <c r="I32" s="16"/>
      <c r="J32" s="16"/>
      <c r="K32" s="16">
        <v>1.73</v>
      </c>
      <c r="L32" s="16">
        <v>0.13</v>
      </c>
      <c r="M32" s="16"/>
      <c r="N32" s="16"/>
      <c r="O32" s="16"/>
      <c r="P32" s="16" t="s">
        <v>47</v>
      </c>
      <c r="Q32" s="16" t="s">
        <v>47</v>
      </c>
      <c r="R32" s="16"/>
      <c r="S32" s="16"/>
      <c r="T32" s="16"/>
      <c r="U32" s="16" t="s">
        <v>48</v>
      </c>
      <c r="V32" s="16" t="s">
        <v>55</v>
      </c>
      <c r="W32" s="16"/>
      <c r="X32" s="16"/>
      <c r="Y32" s="16"/>
      <c r="Z32" s="16" t="s">
        <v>124</v>
      </c>
      <c r="AA32" s="16" t="s">
        <v>125</v>
      </c>
      <c r="AB32" s="16" t="s">
        <v>52</v>
      </c>
      <c r="AC32" s="16">
        <v>0.2</v>
      </c>
      <c r="AD32" s="16"/>
      <c r="AE32" s="16"/>
      <c r="AF32" s="16"/>
      <c r="AG32" s="16">
        <v>0.1</v>
      </c>
      <c r="AH32" s="16"/>
      <c r="AI32" s="16" t="s">
        <v>126</v>
      </c>
      <c r="AJ32" s="16"/>
      <c r="AK32" s="16"/>
      <c r="AL32" s="16"/>
      <c r="AM32" s="16" t="s">
        <v>127</v>
      </c>
      <c r="AN32" s="17" t="s">
        <v>128</v>
      </c>
    </row>
    <row r="33" spans="1:40" x14ac:dyDescent="0.3">
      <c r="A33" s="16" t="s">
        <v>129</v>
      </c>
      <c r="B33" s="16" t="s">
        <v>2</v>
      </c>
      <c r="C33" s="16">
        <v>0.02</v>
      </c>
      <c r="D33" s="16"/>
      <c r="E33" s="16"/>
      <c r="F33" s="16">
        <v>1.5</v>
      </c>
      <c r="G33" s="16">
        <v>1.8</v>
      </c>
      <c r="H33" s="16">
        <v>0.04</v>
      </c>
      <c r="I33" s="16"/>
      <c r="J33" s="16"/>
      <c r="K33" s="16">
        <v>0.6</v>
      </c>
      <c r="L33" s="16">
        <v>0.7</v>
      </c>
      <c r="M33" s="16" t="s">
        <v>54</v>
      </c>
      <c r="N33" s="16"/>
      <c r="O33" s="16"/>
      <c r="P33" s="16" t="s">
        <v>47</v>
      </c>
      <c r="Q33" s="16" t="s">
        <v>47</v>
      </c>
      <c r="R33" s="16" t="s">
        <v>61</v>
      </c>
      <c r="S33" s="16"/>
      <c r="T33" s="16"/>
      <c r="U33" s="16" t="s">
        <v>48</v>
      </c>
      <c r="V33" s="16" t="s">
        <v>48</v>
      </c>
      <c r="W33" s="16" t="s">
        <v>130</v>
      </c>
      <c r="X33" s="16"/>
      <c r="Y33" s="16"/>
      <c r="Z33" s="16" t="s">
        <v>131</v>
      </c>
      <c r="AA33" s="16" t="s">
        <v>132</v>
      </c>
      <c r="AB33" s="16" t="s">
        <v>52</v>
      </c>
      <c r="AC33" s="16"/>
      <c r="AD33" s="16"/>
      <c r="AE33" s="16"/>
      <c r="AF33" s="16"/>
      <c r="AG33" s="16"/>
      <c r="AH33" s="16"/>
      <c r="AI33" s="16"/>
      <c r="AJ33" s="16"/>
      <c r="AK33" s="16"/>
      <c r="AL33" s="16"/>
      <c r="AM33" s="16"/>
      <c r="AN33" s="17" t="s">
        <v>133</v>
      </c>
    </row>
    <row r="36" spans="1:40" ht="15.6" customHeight="1" x14ac:dyDescent="0.3">
      <c r="AN36" s="5"/>
    </row>
    <row r="37" spans="1:40" ht="15.6" customHeight="1" x14ac:dyDescent="0.3">
      <c r="AC37" s="18"/>
      <c r="AD37" s="18"/>
      <c r="AE37" s="18"/>
      <c r="AF37" s="18"/>
      <c r="AG37" s="18"/>
      <c r="AH37" s="18"/>
      <c r="AI37" s="19"/>
      <c r="AJ37" s="20"/>
      <c r="AN37" s="5"/>
    </row>
    <row r="38" spans="1:40" x14ac:dyDescent="0.3">
      <c r="AC38" s="18"/>
      <c r="AD38" s="18"/>
      <c r="AE38" s="18"/>
      <c r="AF38" s="18"/>
      <c r="AG38" s="18"/>
      <c r="AH38" s="18"/>
      <c r="AI38" s="19"/>
      <c r="AJ38" s="20"/>
      <c r="AN38" s="5"/>
    </row>
    <row r="39" spans="1:40" x14ac:dyDescent="0.3">
      <c r="AC39" s="18"/>
      <c r="AD39" s="18"/>
      <c r="AE39" s="18"/>
      <c r="AF39" s="18"/>
      <c r="AG39" s="18"/>
      <c r="AH39" s="18"/>
      <c r="AI39" s="19"/>
      <c r="AJ39" s="20"/>
      <c r="AN39" s="5"/>
    </row>
    <row r="40" spans="1:40" x14ac:dyDescent="0.3">
      <c r="AC40" s="18"/>
      <c r="AD40" s="18"/>
      <c r="AE40" s="18"/>
      <c r="AF40" s="18"/>
      <c r="AG40" s="18"/>
      <c r="AH40" s="18"/>
      <c r="AI40" s="19"/>
      <c r="AJ40" s="20"/>
    </row>
    <row r="41" spans="1:40" x14ac:dyDescent="0.3">
      <c r="AC41" s="18"/>
      <c r="AD41" s="18"/>
      <c r="AE41" s="18"/>
      <c r="AF41" s="18"/>
      <c r="AG41" s="18"/>
      <c r="AH41" s="18"/>
      <c r="AI41" s="19"/>
      <c r="AJ41" s="20"/>
    </row>
    <row r="42" spans="1:40" x14ac:dyDescent="0.3">
      <c r="AC42" s="18"/>
      <c r="AD42" s="18"/>
      <c r="AE42" s="18"/>
      <c r="AF42" s="18"/>
      <c r="AG42" s="18"/>
      <c r="AH42" s="18"/>
      <c r="AI42" s="19"/>
      <c r="AJ42" s="20"/>
    </row>
    <row r="43" spans="1:40" x14ac:dyDescent="0.3">
      <c r="AC43" s="18"/>
      <c r="AD43" s="18"/>
      <c r="AE43" s="18"/>
      <c r="AF43" s="18"/>
      <c r="AG43" s="18"/>
      <c r="AH43" s="18"/>
      <c r="AI43" s="19"/>
      <c r="AJ43" s="20"/>
    </row>
    <row r="44" spans="1:40" x14ac:dyDescent="0.3">
      <c r="M44" s="21"/>
      <c r="N44" s="21"/>
      <c r="AC44" s="18"/>
      <c r="AD44" s="18"/>
      <c r="AE44" s="18"/>
      <c r="AF44" s="18"/>
      <c r="AG44" s="18"/>
      <c r="AH44" s="18"/>
      <c r="AI44" s="19"/>
      <c r="AJ44" s="20"/>
    </row>
    <row r="45" spans="1:40" x14ac:dyDescent="0.3">
      <c r="C45" s="22"/>
      <c r="D45" s="22"/>
      <c r="E45" s="22"/>
      <c r="F45" s="22"/>
      <c r="G45" s="22"/>
      <c r="H45" s="22"/>
      <c r="I45" s="22"/>
      <c r="J45" s="22"/>
      <c r="K45" s="22"/>
      <c r="L45" s="22"/>
      <c r="M45" s="23"/>
      <c r="N45" s="24"/>
      <c r="O45" s="25"/>
      <c r="P45" s="25"/>
      <c r="AC45" s="18"/>
      <c r="AD45" s="18"/>
      <c r="AE45" s="18"/>
      <c r="AF45" s="18"/>
      <c r="AG45" s="18"/>
      <c r="AH45" s="18"/>
      <c r="AI45" s="19"/>
      <c r="AJ45" s="20"/>
    </row>
    <row r="46" spans="1:40" x14ac:dyDescent="0.3">
      <c r="C46" s="22"/>
      <c r="D46" s="22"/>
      <c r="E46" s="22"/>
      <c r="F46" s="22"/>
      <c r="G46" s="22"/>
      <c r="H46" s="22"/>
      <c r="I46" s="22"/>
      <c r="J46" s="22"/>
      <c r="K46" s="22"/>
      <c r="L46" s="22"/>
      <c r="M46" s="23"/>
      <c r="N46" s="24"/>
      <c r="O46" s="25"/>
      <c r="P46" s="25"/>
      <c r="AC46" s="18"/>
      <c r="AD46" s="18"/>
      <c r="AE46" s="18"/>
      <c r="AF46" s="18"/>
      <c r="AG46" s="18"/>
      <c r="AH46" s="18"/>
      <c r="AI46" s="19"/>
      <c r="AJ46" s="20"/>
    </row>
    <row r="47" spans="1:40" x14ac:dyDescent="0.3">
      <c r="C47" s="22"/>
      <c r="D47" s="22"/>
      <c r="E47" s="22"/>
      <c r="F47" s="22"/>
      <c r="G47" s="22"/>
      <c r="H47" s="22"/>
      <c r="I47" s="22"/>
      <c r="J47" s="22"/>
      <c r="K47" s="22"/>
      <c r="L47" s="22"/>
      <c r="M47" s="23"/>
      <c r="N47" s="24"/>
      <c r="O47" s="25"/>
      <c r="P47" s="25"/>
    </row>
    <row r="48" spans="1:40" x14ac:dyDescent="0.3">
      <c r="C48" s="22"/>
      <c r="D48" s="22"/>
      <c r="E48" s="22"/>
      <c r="F48" s="22"/>
      <c r="G48" s="22"/>
      <c r="H48" s="22"/>
      <c r="I48" s="22"/>
      <c r="J48" s="22"/>
      <c r="K48" s="22"/>
      <c r="L48" s="22"/>
      <c r="M48" s="23"/>
      <c r="N48" s="24"/>
      <c r="O48" s="25"/>
      <c r="P48" s="25"/>
    </row>
    <row r="49" spans="3:35" x14ac:dyDescent="0.3">
      <c r="C49" s="22"/>
      <c r="D49" s="22"/>
      <c r="E49" s="22"/>
      <c r="F49" s="22"/>
      <c r="G49" s="22"/>
      <c r="H49" s="22"/>
      <c r="I49" s="22"/>
      <c r="J49" s="22"/>
      <c r="K49" s="22"/>
      <c r="L49" s="22"/>
      <c r="M49" s="23"/>
      <c r="N49" s="24"/>
      <c r="O49" s="25"/>
      <c r="P49" s="25"/>
      <c r="AC49" s="22"/>
      <c r="AD49" s="22"/>
      <c r="AE49" s="22"/>
      <c r="AF49" s="22"/>
      <c r="AG49" s="22"/>
      <c r="AH49" s="22"/>
      <c r="AI49" s="26"/>
    </row>
    <row r="50" spans="3:35" x14ac:dyDescent="0.3">
      <c r="C50" s="22"/>
      <c r="D50" s="22"/>
      <c r="E50" s="22"/>
      <c r="F50" s="22"/>
      <c r="G50" s="22"/>
      <c r="H50" s="22"/>
      <c r="I50" s="22"/>
      <c r="J50" s="22"/>
      <c r="K50" s="22"/>
      <c r="L50" s="22"/>
      <c r="M50" s="23"/>
      <c r="N50" s="24"/>
      <c r="O50" s="25"/>
      <c r="P50" s="25"/>
      <c r="AC50" s="22"/>
      <c r="AD50" s="22"/>
      <c r="AE50" s="22"/>
      <c r="AF50" s="22"/>
      <c r="AG50" s="22"/>
      <c r="AH50" s="22"/>
      <c r="AI50" s="26"/>
    </row>
    <row r="51" spans="3:35" x14ac:dyDescent="0.3">
      <c r="C51" s="22"/>
      <c r="D51" s="22"/>
      <c r="E51" s="22"/>
      <c r="F51" s="22"/>
      <c r="G51" s="22"/>
      <c r="H51" s="22"/>
      <c r="I51" s="22"/>
      <c r="J51" s="22"/>
      <c r="K51" s="22"/>
      <c r="L51" s="22"/>
      <c r="M51" s="23"/>
      <c r="N51" s="24"/>
      <c r="O51" s="25"/>
      <c r="P51" s="25"/>
      <c r="AC51" s="22"/>
      <c r="AD51" s="22"/>
      <c r="AE51" s="22"/>
      <c r="AF51" s="22"/>
      <c r="AG51" s="22"/>
      <c r="AH51" s="22"/>
      <c r="AI51" s="26"/>
    </row>
    <row r="52" spans="3:35" x14ac:dyDescent="0.3">
      <c r="C52" s="22"/>
      <c r="D52" s="22"/>
      <c r="E52" s="22"/>
      <c r="F52" s="22"/>
      <c r="G52" s="22"/>
      <c r="H52" s="22"/>
      <c r="I52" s="22"/>
      <c r="J52" s="22"/>
      <c r="K52" s="22"/>
      <c r="L52" s="22"/>
      <c r="M52" s="23"/>
      <c r="N52" s="24"/>
      <c r="O52" s="25"/>
      <c r="P52" s="25"/>
      <c r="AC52" s="22"/>
      <c r="AD52" s="22"/>
      <c r="AE52" s="22"/>
      <c r="AF52" s="22"/>
      <c r="AG52" s="22"/>
      <c r="AH52" s="22"/>
      <c r="AI52" s="26"/>
    </row>
    <row r="53" spans="3:35" x14ac:dyDescent="0.3">
      <c r="C53" s="22"/>
      <c r="D53" s="22"/>
      <c r="E53" s="22"/>
      <c r="F53" s="22"/>
      <c r="G53" s="22"/>
      <c r="H53" s="22"/>
      <c r="I53" s="22"/>
      <c r="J53" s="22"/>
      <c r="K53" s="22"/>
      <c r="L53" s="22"/>
      <c r="M53" s="23"/>
      <c r="N53" s="24"/>
      <c r="O53" s="25"/>
      <c r="P53" s="25"/>
      <c r="AC53" s="22"/>
      <c r="AD53" s="22"/>
      <c r="AE53" s="22"/>
      <c r="AF53" s="22"/>
      <c r="AG53" s="22"/>
      <c r="AH53" s="22"/>
      <c r="AI53" s="26"/>
    </row>
    <row r="54" spans="3:35" x14ac:dyDescent="0.3">
      <c r="C54" s="22"/>
      <c r="D54" s="22"/>
      <c r="E54" s="22"/>
      <c r="F54" s="22"/>
      <c r="G54" s="22"/>
      <c r="H54" s="22"/>
      <c r="I54" s="22"/>
      <c r="J54" s="22"/>
      <c r="K54" s="22"/>
      <c r="L54" s="22"/>
      <c r="M54" s="23"/>
      <c r="N54" s="24"/>
      <c r="O54" s="25"/>
      <c r="P54" s="25"/>
      <c r="AC54" s="22"/>
      <c r="AD54" s="22"/>
      <c r="AE54" s="22"/>
      <c r="AF54" s="22"/>
      <c r="AG54" s="22"/>
      <c r="AH54" s="22"/>
      <c r="AI54" s="26"/>
    </row>
    <row r="55" spans="3:35" x14ac:dyDescent="0.3">
      <c r="C55" s="22"/>
      <c r="D55" s="22"/>
      <c r="E55" s="22"/>
      <c r="F55" s="22"/>
      <c r="G55" s="22"/>
      <c r="H55" s="22"/>
      <c r="I55" s="22"/>
      <c r="J55" s="22"/>
      <c r="K55" s="22"/>
      <c r="L55" s="22"/>
      <c r="M55" s="23"/>
      <c r="N55" s="24"/>
      <c r="O55" s="25"/>
      <c r="P55" s="25"/>
      <c r="AC55" s="22"/>
      <c r="AD55" s="22"/>
      <c r="AE55" s="22"/>
      <c r="AF55" s="22"/>
      <c r="AG55" s="22"/>
      <c r="AH55" s="22"/>
      <c r="AI55" s="26"/>
    </row>
    <row r="56" spans="3:35" x14ac:dyDescent="0.3">
      <c r="C56" s="22"/>
      <c r="D56" s="22"/>
      <c r="E56" s="22"/>
      <c r="F56" s="22"/>
      <c r="G56" s="22"/>
      <c r="H56" s="22"/>
      <c r="I56" s="22"/>
      <c r="J56" s="22"/>
      <c r="K56" s="22"/>
      <c r="L56" s="22"/>
      <c r="M56" s="23"/>
      <c r="N56" s="24"/>
      <c r="O56" s="25"/>
      <c r="P56" s="25"/>
      <c r="AC56" s="22"/>
      <c r="AD56" s="22"/>
      <c r="AE56" s="22"/>
      <c r="AF56" s="22"/>
      <c r="AG56" s="22"/>
      <c r="AH56" s="22"/>
      <c r="AI56" s="26"/>
    </row>
    <row r="57" spans="3:35" x14ac:dyDescent="0.3">
      <c r="C57" s="22"/>
      <c r="D57" s="22"/>
      <c r="E57" s="22"/>
      <c r="F57" s="22"/>
      <c r="G57" s="22"/>
      <c r="H57" s="22"/>
      <c r="I57" s="22"/>
      <c r="J57" s="22"/>
      <c r="K57" s="22"/>
      <c r="L57" s="22"/>
      <c r="M57" s="23"/>
      <c r="N57" s="24"/>
      <c r="O57" s="25"/>
      <c r="P57" s="25"/>
      <c r="AC57" s="22"/>
      <c r="AD57" s="22"/>
      <c r="AE57" s="22"/>
      <c r="AF57" s="22"/>
      <c r="AG57" s="22"/>
      <c r="AH57" s="22"/>
      <c r="AI57" s="26"/>
    </row>
    <row r="58" spans="3:35" x14ac:dyDescent="0.3">
      <c r="C58" s="22"/>
      <c r="D58" s="22"/>
      <c r="E58" s="22"/>
      <c r="F58" s="22"/>
      <c r="G58" s="22"/>
      <c r="H58" s="22"/>
      <c r="I58" s="22"/>
      <c r="J58" s="22"/>
      <c r="K58" s="22"/>
      <c r="L58" s="22"/>
      <c r="M58" s="23"/>
      <c r="N58" s="24"/>
      <c r="O58" s="25"/>
      <c r="P58" s="25"/>
      <c r="AC58" s="22"/>
      <c r="AD58" s="22"/>
      <c r="AE58" s="22"/>
      <c r="AF58" s="22"/>
      <c r="AG58" s="22"/>
      <c r="AH58" s="22"/>
      <c r="AI58" s="26"/>
    </row>
    <row r="59" spans="3:35" x14ac:dyDescent="0.3">
      <c r="C59" s="22"/>
      <c r="D59" s="22"/>
      <c r="E59" s="22"/>
      <c r="F59" s="22"/>
      <c r="G59" s="22"/>
      <c r="H59" s="22"/>
      <c r="I59" s="22"/>
      <c r="J59" s="22"/>
      <c r="K59" s="22"/>
      <c r="L59" s="22"/>
      <c r="M59" s="23"/>
      <c r="N59" s="24"/>
      <c r="O59" s="25"/>
      <c r="P59" s="25"/>
    </row>
    <row r="60" spans="3:35" x14ac:dyDescent="0.3">
      <c r="C60" s="22"/>
      <c r="D60" s="22"/>
      <c r="E60" s="22"/>
      <c r="F60" s="22"/>
      <c r="G60" s="22"/>
      <c r="H60" s="22"/>
      <c r="I60" s="22"/>
      <c r="J60" s="22"/>
      <c r="K60" s="22"/>
      <c r="L60" s="22"/>
      <c r="M60" s="23"/>
      <c r="N60" s="24"/>
      <c r="O60" s="25"/>
      <c r="P60" s="25"/>
    </row>
    <row r="61" spans="3:35" x14ac:dyDescent="0.3">
      <c r="C61" s="22"/>
      <c r="D61" s="22"/>
      <c r="E61" s="22"/>
      <c r="F61" s="22"/>
      <c r="G61" s="22"/>
      <c r="H61" s="22"/>
      <c r="I61" s="22"/>
      <c r="J61" s="22"/>
      <c r="K61" s="22"/>
      <c r="L61" s="22"/>
      <c r="M61" s="23"/>
      <c r="N61" s="24"/>
      <c r="O61" s="25"/>
      <c r="P61" s="25"/>
    </row>
    <row r="62" spans="3:35" x14ac:dyDescent="0.3">
      <c r="C62" s="22"/>
      <c r="D62" s="22"/>
      <c r="E62" s="22"/>
      <c r="F62" s="22"/>
      <c r="G62" s="22"/>
      <c r="H62" s="22"/>
      <c r="I62" s="22"/>
      <c r="J62" s="22"/>
      <c r="K62" s="22"/>
      <c r="L62" s="22"/>
      <c r="M62" s="23"/>
      <c r="N62" s="24"/>
      <c r="O62" s="25"/>
      <c r="P62" s="25"/>
    </row>
    <row r="63" spans="3:35" x14ac:dyDescent="0.3">
      <c r="C63" s="22"/>
      <c r="D63" s="22"/>
      <c r="E63" s="22"/>
      <c r="F63" s="22"/>
      <c r="G63" s="22"/>
      <c r="H63" s="22"/>
      <c r="I63" s="22"/>
      <c r="J63" s="22"/>
      <c r="K63" s="22"/>
      <c r="L63" s="22"/>
      <c r="M63" s="23"/>
      <c r="N63" s="24"/>
      <c r="O63" s="25"/>
      <c r="P63" s="25"/>
    </row>
    <row r="64" spans="3:35" x14ac:dyDescent="0.3">
      <c r="C64" s="22"/>
      <c r="D64" s="22"/>
      <c r="E64" s="22"/>
      <c r="F64" s="22"/>
      <c r="G64" s="22"/>
      <c r="H64" s="22"/>
      <c r="I64" s="22"/>
      <c r="J64" s="22"/>
      <c r="K64" s="22"/>
      <c r="L64" s="22"/>
      <c r="M64" s="23"/>
      <c r="N64" s="23"/>
      <c r="O64" s="25"/>
      <c r="P64" s="25"/>
    </row>
    <row r="65" spans="3:16" x14ac:dyDescent="0.3">
      <c r="C65" s="22"/>
      <c r="D65" s="22"/>
      <c r="E65" s="22"/>
      <c r="F65" s="22"/>
      <c r="G65" s="22"/>
      <c r="H65" s="22"/>
      <c r="I65" s="22"/>
      <c r="J65" s="22"/>
      <c r="K65" s="22"/>
      <c r="L65" s="22"/>
      <c r="M65" s="23"/>
      <c r="N65" s="24"/>
      <c r="O65" s="25"/>
      <c r="P65" s="25"/>
    </row>
    <row r="66" spans="3:16" x14ac:dyDescent="0.3">
      <c r="C66" s="22"/>
      <c r="D66" s="22"/>
      <c r="E66" s="22"/>
      <c r="F66" s="22"/>
      <c r="G66" s="22"/>
      <c r="H66" s="22"/>
      <c r="I66" s="22"/>
      <c r="J66" s="22"/>
      <c r="K66" s="22"/>
      <c r="L66" s="22"/>
      <c r="M66" s="23"/>
      <c r="N66" s="24"/>
      <c r="O66" s="25"/>
      <c r="P66" s="25"/>
    </row>
    <row r="67" spans="3:16" x14ac:dyDescent="0.3">
      <c r="C67" s="22"/>
      <c r="D67" s="22"/>
      <c r="E67" s="22"/>
      <c r="F67" s="22"/>
      <c r="G67" s="22"/>
      <c r="H67" s="22"/>
      <c r="I67" s="22"/>
      <c r="J67" s="22"/>
      <c r="K67" s="22"/>
      <c r="L67" s="22"/>
      <c r="M67" s="23"/>
      <c r="N67" s="24"/>
      <c r="O67" s="25"/>
      <c r="P67" s="25"/>
    </row>
    <row r="68" spans="3:16" x14ac:dyDescent="0.3">
      <c r="C68" s="22"/>
      <c r="D68" s="22"/>
      <c r="E68" s="22"/>
      <c r="F68" s="22"/>
      <c r="G68" s="22"/>
      <c r="H68" s="22"/>
      <c r="I68" s="22"/>
      <c r="J68" s="22"/>
      <c r="K68" s="22"/>
      <c r="L68" s="22"/>
      <c r="M68" s="23"/>
      <c r="N68" s="24"/>
      <c r="O68" s="25"/>
      <c r="P68" s="25"/>
    </row>
    <row r="69" spans="3:16" x14ac:dyDescent="0.3">
      <c r="C69" s="22"/>
      <c r="D69" s="22"/>
      <c r="E69" s="22"/>
      <c r="F69" s="22"/>
      <c r="G69" s="22"/>
      <c r="H69" s="22"/>
      <c r="I69" s="22"/>
      <c r="J69" s="22"/>
      <c r="K69" s="22"/>
      <c r="L69" s="22"/>
      <c r="M69" s="23"/>
      <c r="N69" s="24"/>
      <c r="O69" s="25"/>
      <c r="P69" s="25"/>
    </row>
    <row r="70" spans="3:16" x14ac:dyDescent="0.3">
      <c r="C70" s="22"/>
      <c r="D70" s="22"/>
      <c r="E70" s="22"/>
      <c r="F70" s="22"/>
      <c r="G70" s="22"/>
      <c r="H70" s="22"/>
      <c r="I70" s="22"/>
      <c r="J70" s="22"/>
      <c r="K70" s="22"/>
      <c r="L70" s="22"/>
      <c r="M70" s="23"/>
      <c r="N70" s="24"/>
      <c r="O70" s="25"/>
      <c r="P70" s="25"/>
    </row>
    <row r="71" spans="3:16" x14ac:dyDescent="0.3">
      <c r="C71" s="22"/>
      <c r="D71" s="22"/>
      <c r="E71" s="22"/>
      <c r="F71" s="22"/>
      <c r="G71" s="22"/>
      <c r="H71" s="22"/>
      <c r="I71" s="22"/>
      <c r="J71" s="22"/>
      <c r="K71" s="22"/>
      <c r="L71" s="22"/>
      <c r="M71" s="23"/>
      <c r="N71" s="24"/>
      <c r="O71" s="25"/>
      <c r="P71" s="25"/>
    </row>
    <row r="72" spans="3:16" x14ac:dyDescent="0.3">
      <c r="C72" s="22"/>
      <c r="D72" s="22"/>
      <c r="E72" s="22"/>
      <c r="F72" s="22"/>
      <c r="G72" s="22"/>
      <c r="H72" s="22"/>
      <c r="I72" s="22"/>
      <c r="J72" s="22"/>
      <c r="K72" s="22"/>
      <c r="L72" s="22"/>
      <c r="M72" s="23"/>
      <c r="N72" s="24"/>
      <c r="O72" s="25"/>
      <c r="P72" s="25"/>
    </row>
    <row r="73" spans="3:16" x14ac:dyDescent="0.3">
      <c r="C73" s="22"/>
      <c r="D73" s="22"/>
      <c r="E73" s="22"/>
      <c r="F73" s="22"/>
      <c r="G73" s="22"/>
      <c r="H73" s="22"/>
      <c r="I73" s="22"/>
      <c r="J73" s="22"/>
      <c r="K73" s="22"/>
      <c r="L73" s="22"/>
      <c r="M73" s="23"/>
      <c r="N73" s="24"/>
      <c r="O73" s="25"/>
      <c r="P73" s="25"/>
    </row>
    <row r="74" spans="3:16" x14ac:dyDescent="0.3">
      <c r="C74" s="22"/>
      <c r="D74" s="22"/>
      <c r="E74" s="22"/>
      <c r="F74" s="22"/>
      <c r="G74" s="22"/>
      <c r="H74" s="22"/>
      <c r="I74" s="22"/>
      <c r="J74" s="22"/>
      <c r="K74" s="22"/>
      <c r="L74" s="22"/>
      <c r="M74" s="23"/>
      <c r="N74" s="24"/>
      <c r="O74" s="25"/>
      <c r="P74" s="25"/>
    </row>
    <row r="75" spans="3:16" x14ac:dyDescent="0.3">
      <c r="C75" s="22"/>
      <c r="D75" s="22"/>
      <c r="E75" s="22"/>
      <c r="F75" s="22"/>
      <c r="G75" s="22"/>
      <c r="H75" s="22"/>
      <c r="I75" s="22"/>
      <c r="J75" s="22"/>
      <c r="K75" s="22"/>
      <c r="L75" s="22"/>
      <c r="M75" s="23"/>
      <c r="N75" s="24"/>
      <c r="O75" s="25"/>
      <c r="P75" s="25"/>
    </row>
    <row r="76" spans="3:16" x14ac:dyDescent="0.3">
      <c r="C76" s="22"/>
      <c r="D76" s="22"/>
      <c r="E76" s="22"/>
      <c r="F76" s="22"/>
      <c r="G76" s="22"/>
      <c r="H76" s="22"/>
      <c r="I76" s="22"/>
      <c r="J76" s="22"/>
      <c r="K76" s="22"/>
      <c r="L76" s="22"/>
      <c r="M76" s="27"/>
      <c r="N76" s="23"/>
      <c r="O76" s="25"/>
    </row>
    <row r="79" spans="3:16" x14ac:dyDescent="0.3">
      <c r="M79" s="26"/>
      <c r="N79" s="26"/>
    </row>
    <row r="80" spans="3:16" x14ac:dyDescent="0.3">
      <c r="C80" s="28"/>
      <c r="D80" s="28"/>
      <c r="E80" s="28"/>
      <c r="F80" s="28"/>
      <c r="G80" s="28"/>
      <c r="M80" s="28"/>
      <c r="N80" s="28"/>
    </row>
    <row r="81" spans="3:3" x14ac:dyDescent="0.3">
      <c r="C81" s="29"/>
    </row>
  </sheetData>
  <autoFilter ref="A2:AN33" xr:uid="{02D0C92D-32F2-0343-B4B0-5C68FE6429DF}"/>
  <sortState xmlns:xlrd2="http://schemas.microsoft.com/office/spreadsheetml/2017/richdata2" ref="R45:W76">
    <sortCondition ref="T45:T76"/>
  </sortState>
  <mergeCells count="10">
    <mergeCell ref="A1:A2"/>
    <mergeCell ref="B1:B2"/>
    <mergeCell ref="AB1:AB2"/>
    <mergeCell ref="AI1:AN1"/>
    <mergeCell ref="C1:G1"/>
    <mergeCell ref="H1:L1"/>
    <mergeCell ref="M1:Q1"/>
    <mergeCell ref="R1:V1"/>
    <mergeCell ref="W1:AA1"/>
    <mergeCell ref="AC1:AH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E0B7F-500A-4E9A-ABB0-291ECFE35454}">
  <dimension ref="A1:L359"/>
  <sheetViews>
    <sheetView tabSelected="1" workbookViewId="0">
      <selection activeCell="F362" sqref="F362"/>
    </sheetView>
  </sheetViews>
  <sheetFormatPr defaultColWidth="9" defaultRowHeight="15.6" x14ac:dyDescent="0.3"/>
  <cols>
    <col min="1" max="3" width="9" style="2"/>
    <col min="4" max="4" width="45" style="2" customWidth="1"/>
    <col min="5" max="10" width="9" style="2"/>
    <col min="11" max="11" width="10.3984375" style="33" bestFit="1" customWidth="1"/>
    <col min="12" max="16384" width="9" style="2"/>
  </cols>
  <sheetData>
    <row r="1" spans="1:12" ht="31.2" x14ac:dyDescent="0.3">
      <c r="A1" s="13" t="s">
        <v>200</v>
      </c>
      <c r="B1" s="13" t="s">
        <v>142</v>
      </c>
      <c r="C1" s="13" t="s">
        <v>140</v>
      </c>
      <c r="D1" s="13" t="s">
        <v>134</v>
      </c>
      <c r="E1" s="13" t="s">
        <v>150</v>
      </c>
      <c r="F1" s="13">
        <v>2022</v>
      </c>
      <c r="G1" s="13">
        <v>2023</v>
      </c>
      <c r="H1" s="13" t="s">
        <v>197</v>
      </c>
      <c r="I1" s="13" t="s">
        <v>198</v>
      </c>
      <c r="J1" s="13" t="s">
        <v>199</v>
      </c>
      <c r="K1" s="31" t="s">
        <v>234</v>
      </c>
      <c r="L1" s="13" t="s">
        <v>134</v>
      </c>
    </row>
    <row r="2" spans="1:12" x14ac:dyDescent="0.3">
      <c r="A2" s="12" t="s">
        <v>0</v>
      </c>
      <c r="B2" s="12" t="s">
        <v>205</v>
      </c>
      <c r="C2" s="12" t="s">
        <v>154</v>
      </c>
      <c r="D2" s="12" t="s">
        <v>151</v>
      </c>
      <c r="E2" s="12" t="s">
        <v>203</v>
      </c>
      <c r="F2" s="12">
        <v>-3.2</v>
      </c>
      <c r="G2" s="12">
        <v>-2</v>
      </c>
      <c r="H2" s="12">
        <v>-1.9</v>
      </c>
      <c r="I2" s="12">
        <v>-2.2000000000000002</v>
      </c>
      <c r="J2" s="12">
        <v>-2.2000000000000002</v>
      </c>
      <c r="K2" s="32">
        <v>44841</v>
      </c>
      <c r="L2" s="12" t="s">
        <v>135</v>
      </c>
    </row>
    <row r="3" spans="1:12" x14ac:dyDescent="0.3">
      <c r="A3" s="12" t="s">
        <v>0</v>
      </c>
      <c r="B3" s="12" t="s">
        <v>205</v>
      </c>
      <c r="C3" s="12" t="s">
        <v>154</v>
      </c>
      <c r="D3" s="12" t="s">
        <v>189</v>
      </c>
      <c r="E3" s="12" t="s">
        <v>203</v>
      </c>
      <c r="F3" s="12">
        <v>4.3</v>
      </c>
      <c r="G3" s="12">
        <v>3.6</v>
      </c>
      <c r="H3" s="12">
        <v>3.6</v>
      </c>
      <c r="I3" s="12">
        <v>3.7</v>
      </c>
      <c r="J3" s="12">
        <v>3.8</v>
      </c>
      <c r="K3" s="32">
        <v>44841</v>
      </c>
      <c r="L3" s="12" t="s">
        <v>135</v>
      </c>
    </row>
    <row r="4" spans="1:12" x14ac:dyDescent="0.3">
      <c r="A4" s="12" t="s">
        <v>0</v>
      </c>
      <c r="B4" s="12" t="s">
        <v>205</v>
      </c>
      <c r="C4" s="12" t="s">
        <v>154</v>
      </c>
      <c r="D4" s="12" t="s">
        <v>190</v>
      </c>
      <c r="E4" s="12" t="s">
        <v>203</v>
      </c>
      <c r="F4" s="12">
        <v>51.3</v>
      </c>
      <c r="G4" s="12">
        <v>50.5</v>
      </c>
      <c r="H4" s="12">
        <v>49.8</v>
      </c>
      <c r="I4" s="12">
        <v>49.8</v>
      </c>
      <c r="J4" s="12">
        <v>49.9</v>
      </c>
      <c r="K4" s="32">
        <v>44841</v>
      </c>
      <c r="L4" s="12" t="s">
        <v>135</v>
      </c>
    </row>
    <row r="5" spans="1:12" x14ac:dyDescent="0.3">
      <c r="A5" s="12" t="s">
        <v>0</v>
      </c>
      <c r="B5" s="12" t="s">
        <v>205</v>
      </c>
      <c r="C5" s="12" t="s">
        <v>154</v>
      </c>
      <c r="D5" s="12" t="s">
        <v>191</v>
      </c>
      <c r="E5" s="12" t="s">
        <v>203</v>
      </c>
      <c r="F5" s="12">
        <v>4</v>
      </c>
      <c r="G5" s="12">
        <v>4.4000000000000004</v>
      </c>
      <c r="H5" s="12">
        <v>3.7</v>
      </c>
      <c r="I5" s="12">
        <v>4.2</v>
      </c>
      <c r="J5" s="12">
        <v>3.9</v>
      </c>
      <c r="K5" s="32">
        <v>44841</v>
      </c>
      <c r="L5" s="12" t="s">
        <v>135</v>
      </c>
    </row>
    <row r="6" spans="1:12" x14ac:dyDescent="0.3">
      <c r="A6" s="12" t="s">
        <v>0</v>
      </c>
      <c r="B6" s="12" t="s">
        <v>205</v>
      </c>
      <c r="C6" s="12" t="s">
        <v>154</v>
      </c>
      <c r="D6" s="12" t="s">
        <v>192</v>
      </c>
      <c r="E6" s="12" t="s">
        <v>203</v>
      </c>
      <c r="F6" s="12">
        <v>49.1</v>
      </c>
      <c r="G6" s="12">
        <v>49.7</v>
      </c>
      <c r="H6" s="12">
        <v>49.3</v>
      </c>
      <c r="I6" s="12">
        <v>49.1</v>
      </c>
      <c r="J6" s="12">
        <v>49.1</v>
      </c>
      <c r="K6" s="32">
        <v>44841</v>
      </c>
      <c r="L6" s="12" t="s">
        <v>135</v>
      </c>
    </row>
    <row r="7" spans="1:12" x14ac:dyDescent="0.3">
      <c r="A7" s="12" t="s">
        <v>0</v>
      </c>
      <c r="B7" s="12" t="s">
        <v>205</v>
      </c>
      <c r="C7" s="12" t="s">
        <v>154</v>
      </c>
      <c r="D7" s="12" t="s">
        <v>153</v>
      </c>
      <c r="E7" s="12" t="s">
        <v>203</v>
      </c>
      <c r="F7" s="12">
        <v>78.2</v>
      </c>
      <c r="G7" s="12">
        <v>76</v>
      </c>
      <c r="H7" s="12">
        <v>74.3</v>
      </c>
      <c r="I7" s="12">
        <v>73.599999999999994</v>
      </c>
      <c r="J7" s="12">
        <v>73.2</v>
      </c>
      <c r="K7" s="32">
        <v>44841</v>
      </c>
      <c r="L7" s="12" t="s">
        <v>135</v>
      </c>
    </row>
    <row r="8" spans="1:12" x14ac:dyDescent="0.3">
      <c r="A8" s="12" t="s">
        <v>0</v>
      </c>
      <c r="B8" s="12" t="s">
        <v>205</v>
      </c>
      <c r="C8" s="12" t="s">
        <v>154</v>
      </c>
      <c r="D8" s="12" t="s">
        <v>194</v>
      </c>
      <c r="E8" s="12" t="s">
        <v>203</v>
      </c>
      <c r="F8" s="12">
        <v>11.1</v>
      </c>
      <c r="G8" s="12">
        <v>6</v>
      </c>
      <c r="H8" s="12">
        <v>5.2</v>
      </c>
      <c r="I8" s="12">
        <v>4.2</v>
      </c>
      <c r="J8" s="12">
        <v>3.7</v>
      </c>
      <c r="K8" s="32">
        <v>44841</v>
      </c>
      <c r="L8" s="12" t="s">
        <v>135</v>
      </c>
    </row>
    <row r="9" spans="1:12" x14ac:dyDescent="0.3">
      <c r="A9" s="12" t="s">
        <v>0</v>
      </c>
      <c r="B9" s="12" t="s">
        <v>205</v>
      </c>
      <c r="C9" s="12" t="s">
        <v>154</v>
      </c>
      <c r="D9" s="12" t="s">
        <v>195</v>
      </c>
      <c r="E9" s="12" t="s">
        <v>203</v>
      </c>
      <c r="F9" s="12">
        <v>1.2</v>
      </c>
      <c r="G9" s="12">
        <v>0</v>
      </c>
      <c r="H9" s="12">
        <v>0</v>
      </c>
      <c r="I9" s="12">
        <v>0</v>
      </c>
      <c r="J9" s="12">
        <v>0</v>
      </c>
      <c r="K9" s="32">
        <v>44841</v>
      </c>
      <c r="L9" s="12" t="s">
        <v>135</v>
      </c>
    </row>
    <row r="10" spans="1:12" x14ac:dyDescent="0.3">
      <c r="A10" s="12" t="s">
        <v>0</v>
      </c>
      <c r="B10" s="12" t="s">
        <v>205</v>
      </c>
      <c r="C10" s="12" t="s">
        <v>154</v>
      </c>
      <c r="D10" s="12" t="s">
        <v>152</v>
      </c>
      <c r="E10" s="12" t="s">
        <v>203</v>
      </c>
      <c r="F10" s="12">
        <v>4.8</v>
      </c>
      <c r="G10" s="12">
        <v>0.2</v>
      </c>
      <c r="H10" s="12">
        <v>1</v>
      </c>
      <c r="I10" s="12">
        <v>1.1000000000000001</v>
      </c>
      <c r="J10" s="12">
        <v>1.2</v>
      </c>
      <c r="K10" s="32">
        <v>44841</v>
      </c>
      <c r="L10" s="12" t="s">
        <v>135</v>
      </c>
    </row>
    <row r="11" spans="1:12" x14ac:dyDescent="0.3">
      <c r="A11" s="12" t="s">
        <v>0</v>
      </c>
      <c r="B11" s="12" t="s">
        <v>205</v>
      </c>
      <c r="C11" s="12" t="s">
        <v>154</v>
      </c>
      <c r="D11" s="12" t="s">
        <v>151</v>
      </c>
      <c r="E11" s="12" t="s">
        <v>202</v>
      </c>
      <c r="F11" s="12">
        <v>3.5</v>
      </c>
      <c r="G11" s="12">
        <v>2.9</v>
      </c>
      <c r="H11" s="12">
        <v>1.9</v>
      </c>
      <c r="I11" s="12">
        <v>1.7</v>
      </c>
      <c r="J11" s="12">
        <v>1.6</v>
      </c>
      <c r="K11" s="32">
        <v>44846</v>
      </c>
      <c r="L11" s="12" t="s">
        <v>137</v>
      </c>
    </row>
    <row r="12" spans="1:12" x14ac:dyDescent="0.3">
      <c r="A12" s="12" t="s">
        <v>0</v>
      </c>
      <c r="B12" s="12" t="s">
        <v>205</v>
      </c>
      <c r="C12" s="12" t="s">
        <v>154</v>
      </c>
      <c r="D12" s="12" t="s">
        <v>189</v>
      </c>
      <c r="E12" s="12" t="s">
        <v>202</v>
      </c>
      <c r="F12" s="12">
        <v>4.0999999999999996</v>
      </c>
      <c r="G12" s="12">
        <v>3.5</v>
      </c>
      <c r="H12" s="12" t="s">
        <v>201</v>
      </c>
      <c r="I12" s="12" t="s">
        <v>201</v>
      </c>
      <c r="J12" s="12" t="s">
        <v>201</v>
      </c>
      <c r="K12" s="32">
        <v>44846</v>
      </c>
      <c r="L12" s="12" t="s">
        <v>137</v>
      </c>
    </row>
    <row r="13" spans="1:12" x14ac:dyDescent="0.3">
      <c r="A13" s="12" t="s">
        <v>0</v>
      </c>
      <c r="B13" s="12" t="s">
        <v>205</v>
      </c>
      <c r="C13" s="12" t="s">
        <v>154</v>
      </c>
      <c r="D13" s="12" t="s">
        <v>190</v>
      </c>
      <c r="E13" s="12" t="s">
        <v>202</v>
      </c>
      <c r="F13" s="12">
        <v>51.3</v>
      </c>
      <c r="G13" s="12">
        <v>50.6</v>
      </c>
      <c r="H13" s="12" t="s">
        <v>201</v>
      </c>
      <c r="I13" s="12" t="s">
        <v>201</v>
      </c>
      <c r="J13" s="12" t="s">
        <v>201</v>
      </c>
      <c r="K13" s="32">
        <v>44846</v>
      </c>
      <c r="L13" s="12" t="s">
        <v>137</v>
      </c>
    </row>
    <row r="14" spans="1:12" x14ac:dyDescent="0.3">
      <c r="A14" s="12" t="s">
        <v>0</v>
      </c>
      <c r="B14" s="12" t="s">
        <v>205</v>
      </c>
      <c r="C14" s="12" t="s">
        <v>154</v>
      </c>
      <c r="D14" s="12" t="s">
        <v>191</v>
      </c>
      <c r="E14" s="12" t="s">
        <v>202</v>
      </c>
      <c r="F14" s="12">
        <v>4</v>
      </c>
      <c r="G14" s="12">
        <v>4.5</v>
      </c>
      <c r="H14" s="12" t="s">
        <v>201</v>
      </c>
      <c r="I14" s="12" t="s">
        <v>201</v>
      </c>
      <c r="J14" s="12" t="s">
        <v>201</v>
      </c>
      <c r="K14" s="32">
        <v>44846</v>
      </c>
      <c r="L14" s="12" t="s">
        <v>137</v>
      </c>
    </row>
    <row r="15" spans="1:12" x14ac:dyDescent="0.3">
      <c r="A15" s="12" t="s">
        <v>0</v>
      </c>
      <c r="B15" s="12" t="s">
        <v>205</v>
      </c>
      <c r="C15" s="12" t="s">
        <v>154</v>
      </c>
      <c r="D15" s="12" t="s">
        <v>196</v>
      </c>
      <c r="E15" s="12" t="s">
        <v>202</v>
      </c>
      <c r="F15" s="12">
        <v>48.8</v>
      </c>
      <c r="G15" s="12">
        <v>48.9</v>
      </c>
      <c r="H15" s="12">
        <v>49.3</v>
      </c>
      <c r="I15" s="12">
        <v>49.4</v>
      </c>
      <c r="J15" s="12">
        <v>49.5</v>
      </c>
      <c r="K15" s="32">
        <v>44846</v>
      </c>
      <c r="L15" s="12" t="s">
        <v>137</v>
      </c>
    </row>
    <row r="16" spans="1:12" x14ac:dyDescent="0.3">
      <c r="A16" s="12" t="s">
        <v>0</v>
      </c>
      <c r="B16" s="12" t="s">
        <v>205</v>
      </c>
      <c r="C16" s="12" t="s">
        <v>154</v>
      </c>
      <c r="D16" s="12" t="s">
        <v>153</v>
      </c>
      <c r="E16" s="12" t="s">
        <v>202</v>
      </c>
      <c r="F16" s="12">
        <v>78.3</v>
      </c>
      <c r="G16" s="12">
        <v>76.7</v>
      </c>
      <c r="H16" s="12">
        <v>74.8</v>
      </c>
      <c r="I16" s="12">
        <v>73.5</v>
      </c>
      <c r="J16" s="12">
        <v>72.5</v>
      </c>
      <c r="K16" s="32">
        <v>44846</v>
      </c>
      <c r="L16" s="12" t="s">
        <v>137</v>
      </c>
    </row>
    <row r="17" spans="1:12" x14ac:dyDescent="0.3">
      <c r="A17" s="12" t="s">
        <v>3</v>
      </c>
      <c r="B17" s="12" t="s">
        <v>206</v>
      </c>
      <c r="C17" s="12" t="s">
        <v>157</v>
      </c>
      <c r="D17" s="12" t="s">
        <v>151</v>
      </c>
      <c r="E17" s="12" t="s">
        <v>203</v>
      </c>
      <c r="F17" s="12">
        <v>-4.5</v>
      </c>
      <c r="G17" s="12">
        <v>-5.4</v>
      </c>
      <c r="H17" s="12">
        <v>-5.3</v>
      </c>
      <c r="I17" s="12">
        <v>-5.0999999999999996</v>
      </c>
      <c r="J17" s="12">
        <v>-5.0999999999999996</v>
      </c>
      <c r="K17" s="32">
        <v>44806</v>
      </c>
      <c r="L17" s="12" t="s">
        <v>138</v>
      </c>
    </row>
    <row r="18" spans="1:12" x14ac:dyDescent="0.3">
      <c r="A18" s="12" t="s">
        <v>3</v>
      </c>
      <c r="B18" s="12" t="s">
        <v>206</v>
      </c>
      <c r="C18" s="12" t="s">
        <v>157</v>
      </c>
      <c r="D18" s="12" t="s">
        <v>189</v>
      </c>
      <c r="E18" s="12" t="s">
        <v>203</v>
      </c>
      <c r="F18" s="12">
        <v>2.8</v>
      </c>
      <c r="G18" s="12">
        <v>2.9</v>
      </c>
      <c r="H18" s="12">
        <v>3</v>
      </c>
      <c r="I18" s="12">
        <v>2.8</v>
      </c>
      <c r="J18" s="12">
        <v>2.8</v>
      </c>
      <c r="K18" s="32">
        <v>44806</v>
      </c>
      <c r="L18" s="12" t="s">
        <v>138</v>
      </c>
    </row>
    <row r="19" spans="1:12" x14ac:dyDescent="0.3">
      <c r="A19" s="12" t="s">
        <v>3</v>
      </c>
      <c r="B19" s="12" t="s">
        <v>206</v>
      </c>
      <c r="C19" s="12" t="s">
        <v>157</v>
      </c>
      <c r="D19" s="12" t="s">
        <v>190</v>
      </c>
      <c r="E19" s="12" t="s">
        <v>203</v>
      </c>
      <c r="F19" s="12">
        <v>52</v>
      </c>
      <c r="G19" s="12">
        <v>53.8</v>
      </c>
      <c r="H19" s="12">
        <v>53.1</v>
      </c>
      <c r="I19" s="12">
        <v>52.7</v>
      </c>
      <c r="J19" s="12">
        <v>52.3</v>
      </c>
      <c r="K19" s="32">
        <v>44806</v>
      </c>
      <c r="L19" s="12" t="s">
        <v>138</v>
      </c>
    </row>
    <row r="20" spans="1:12" x14ac:dyDescent="0.3">
      <c r="A20" s="12" t="s">
        <v>3</v>
      </c>
      <c r="B20" s="12" t="s">
        <v>206</v>
      </c>
      <c r="C20" s="12" t="s">
        <v>157</v>
      </c>
      <c r="D20" s="12" t="s">
        <v>191</v>
      </c>
      <c r="E20" s="12" t="s">
        <v>203</v>
      </c>
      <c r="F20" s="12">
        <v>7.5</v>
      </c>
      <c r="G20" s="12">
        <v>7.5</v>
      </c>
      <c r="H20" s="12">
        <v>2.9</v>
      </c>
      <c r="I20" s="12">
        <v>2.2000000000000002</v>
      </c>
      <c r="J20" s="12">
        <v>2</v>
      </c>
      <c r="K20" s="32">
        <v>44806</v>
      </c>
      <c r="L20" s="12" t="s">
        <v>138</v>
      </c>
    </row>
    <row r="21" spans="1:12" x14ac:dyDescent="0.3">
      <c r="A21" s="12" t="s">
        <v>3</v>
      </c>
      <c r="B21" s="12" t="s">
        <v>206</v>
      </c>
      <c r="C21" s="12" t="s">
        <v>157</v>
      </c>
      <c r="D21" s="12" t="s">
        <v>192</v>
      </c>
      <c r="E21" s="12" t="s">
        <v>203</v>
      </c>
      <c r="F21" s="12">
        <v>49</v>
      </c>
      <c r="G21" s="12">
        <v>49.9</v>
      </c>
      <c r="H21" s="12">
        <v>49.4</v>
      </c>
      <c r="I21" s="12">
        <v>49.5</v>
      </c>
      <c r="J21" s="12">
        <v>49.2</v>
      </c>
      <c r="K21" s="32">
        <v>44806</v>
      </c>
      <c r="L21" s="12" t="s">
        <v>138</v>
      </c>
    </row>
    <row r="22" spans="1:12" x14ac:dyDescent="0.3">
      <c r="A22" s="12" t="s">
        <v>3</v>
      </c>
      <c r="B22" s="12" t="s">
        <v>206</v>
      </c>
      <c r="C22" s="12" t="s">
        <v>157</v>
      </c>
      <c r="D22" s="12" t="s">
        <v>153</v>
      </c>
      <c r="E22" s="12" t="s">
        <v>203</v>
      </c>
      <c r="F22" s="12">
        <v>103.5</v>
      </c>
      <c r="G22" s="12">
        <v>105.9</v>
      </c>
      <c r="H22" s="12">
        <v>107.4</v>
      </c>
      <c r="I22" s="12">
        <v>109.9</v>
      </c>
      <c r="J22" s="12">
        <v>112.4</v>
      </c>
      <c r="K22" s="32">
        <v>44806</v>
      </c>
      <c r="L22" s="12" t="s">
        <v>138</v>
      </c>
    </row>
    <row r="23" spans="1:12" x14ac:dyDescent="0.3">
      <c r="A23" s="12" t="s">
        <v>3</v>
      </c>
      <c r="B23" s="12" t="s">
        <v>206</v>
      </c>
      <c r="C23" s="12" t="s">
        <v>157</v>
      </c>
      <c r="D23" s="12" t="s">
        <v>193</v>
      </c>
      <c r="E23" s="12" t="s">
        <v>203</v>
      </c>
      <c r="F23" s="12">
        <v>9.3000000000000007</v>
      </c>
      <c r="G23" s="12">
        <v>6.3</v>
      </c>
      <c r="H23" s="12">
        <v>1.1000000000000001</v>
      </c>
      <c r="I23" s="12">
        <v>1.4</v>
      </c>
      <c r="J23" s="12">
        <v>1.4</v>
      </c>
      <c r="K23" s="32">
        <v>44806</v>
      </c>
      <c r="L23" s="12" t="s">
        <v>135</v>
      </c>
    </row>
    <row r="24" spans="1:12" x14ac:dyDescent="0.3">
      <c r="A24" s="12" t="s">
        <v>3</v>
      </c>
      <c r="B24" s="12" t="s">
        <v>206</v>
      </c>
      <c r="C24" s="12" t="s">
        <v>157</v>
      </c>
      <c r="D24" s="12" t="s">
        <v>194</v>
      </c>
      <c r="E24" s="12" t="s">
        <v>203</v>
      </c>
      <c r="F24" s="12">
        <v>9.8000000000000007</v>
      </c>
      <c r="G24" s="12">
        <v>4</v>
      </c>
      <c r="H24" s="12">
        <v>4.2</v>
      </c>
      <c r="I24" s="12">
        <v>2.9</v>
      </c>
      <c r="J24" s="12">
        <v>2.8</v>
      </c>
      <c r="K24" s="32">
        <v>44806</v>
      </c>
      <c r="L24" s="12" t="s">
        <v>135</v>
      </c>
    </row>
    <row r="25" spans="1:12" x14ac:dyDescent="0.3">
      <c r="A25" s="12" t="s">
        <v>3</v>
      </c>
      <c r="B25" s="12" t="s">
        <v>206</v>
      </c>
      <c r="C25" s="12" t="s">
        <v>157</v>
      </c>
      <c r="D25" s="12" t="s">
        <v>195</v>
      </c>
      <c r="E25" s="12" t="s">
        <v>203</v>
      </c>
      <c r="F25" s="12">
        <v>-0.5</v>
      </c>
      <c r="G25" s="12">
        <v>-1.4</v>
      </c>
      <c r="H25" s="12">
        <v>-0.7</v>
      </c>
      <c r="I25" s="12">
        <v>-0.7</v>
      </c>
      <c r="J25" s="12">
        <v>-0.6</v>
      </c>
      <c r="K25" s="32">
        <v>44806</v>
      </c>
      <c r="L25" s="12" t="s">
        <v>138</v>
      </c>
    </row>
    <row r="26" spans="1:12" x14ac:dyDescent="0.3">
      <c r="A26" s="12" t="s">
        <v>3</v>
      </c>
      <c r="B26" s="12" t="s">
        <v>206</v>
      </c>
      <c r="C26" s="12" t="s">
        <v>157</v>
      </c>
      <c r="D26" s="12" t="s">
        <v>152</v>
      </c>
      <c r="E26" s="12" t="s">
        <v>203</v>
      </c>
      <c r="F26" s="12">
        <v>2.6</v>
      </c>
      <c r="G26" s="12">
        <v>0.5</v>
      </c>
      <c r="H26" s="12">
        <v>1.8</v>
      </c>
      <c r="I26" s="12">
        <v>1.1000000000000001</v>
      </c>
      <c r="J26" s="12">
        <v>1.3</v>
      </c>
      <c r="K26" s="32">
        <v>44806</v>
      </c>
      <c r="L26" s="12" t="s">
        <v>135</v>
      </c>
    </row>
    <row r="27" spans="1:12" x14ac:dyDescent="0.3">
      <c r="A27" s="12" t="s">
        <v>3</v>
      </c>
      <c r="B27" s="12" t="s">
        <v>206</v>
      </c>
      <c r="C27" s="12" t="s">
        <v>157</v>
      </c>
      <c r="D27" s="12" t="s">
        <v>180</v>
      </c>
      <c r="E27" s="12" t="s">
        <v>203</v>
      </c>
      <c r="F27" s="12">
        <v>5.7</v>
      </c>
      <c r="G27" s="12">
        <v>5.8</v>
      </c>
      <c r="H27" s="12">
        <v>5.6</v>
      </c>
      <c r="I27" s="12">
        <v>5.5</v>
      </c>
      <c r="J27" s="12">
        <v>5.5</v>
      </c>
      <c r="K27" s="32">
        <v>44806</v>
      </c>
      <c r="L27" s="12" t="s">
        <v>135</v>
      </c>
    </row>
    <row r="28" spans="1:12" x14ac:dyDescent="0.3">
      <c r="A28" s="12" t="s">
        <v>4</v>
      </c>
      <c r="B28" s="12" t="s">
        <v>155</v>
      </c>
      <c r="C28" s="12" t="s">
        <v>156</v>
      </c>
      <c r="D28" s="12" t="s">
        <v>193</v>
      </c>
      <c r="E28" s="12" t="s">
        <v>202</v>
      </c>
      <c r="F28" s="12">
        <v>12.7</v>
      </c>
      <c r="G28" s="12">
        <v>6.4</v>
      </c>
      <c r="H28" s="12">
        <v>3.2</v>
      </c>
      <c r="I28" s="12">
        <v>2.4</v>
      </c>
      <c r="J28" s="12" t="s">
        <v>201</v>
      </c>
      <c r="K28" s="32" t="s">
        <v>201</v>
      </c>
      <c r="L28" s="12" t="s">
        <v>201</v>
      </c>
    </row>
    <row r="29" spans="1:12" x14ac:dyDescent="0.3">
      <c r="A29" s="12" t="s">
        <v>4</v>
      </c>
      <c r="B29" s="12" t="s">
        <v>155</v>
      </c>
      <c r="C29" s="12" t="s">
        <v>156</v>
      </c>
      <c r="D29" s="12" t="s">
        <v>194</v>
      </c>
      <c r="E29" s="12" t="s">
        <v>202</v>
      </c>
      <c r="F29" s="12">
        <v>16.3</v>
      </c>
      <c r="G29" s="12">
        <v>7.5</v>
      </c>
      <c r="H29" s="12">
        <v>7</v>
      </c>
      <c r="I29" s="12">
        <v>6.3</v>
      </c>
      <c r="J29" s="12" t="s">
        <v>201</v>
      </c>
      <c r="K29" s="32" t="s">
        <v>201</v>
      </c>
      <c r="L29" s="12" t="s">
        <v>201</v>
      </c>
    </row>
    <row r="30" spans="1:12" x14ac:dyDescent="0.3">
      <c r="A30" s="12" t="s">
        <v>4</v>
      </c>
      <c r="B30" s="12" t="s">
        <v>155</v>
      </c>
      <c r="C30" s="12" t="s">
        <v>156</v>
      </c>
      <c r="D30" s="12" t="s">
        <v>152</v>
      </c>
      <c r="E30" s="12" t="s">
        <v>202</v>
      </c>
      <c r="F30" s="12">
        <v>2.9</v>
      </c>
      <c r="G30" s="12">
        <v>1.6</v>
      </c>
      <c r="H30" s="12">
        <v>3.4</v>
      </c>
      <c r="I30" s="12">
        <v>3.3</v>
      </c>
      <c r="J30" s="12" t="s">
        <v>201</v>
      </c>
      <c r="K30" s="32" t="s">
        <v>201</v>
      </c>
      <c r="L30" s="12" t="s">
        <v>201</v>
      </c>
    </row>
    <row r="31" spans="1:12" x14ac:dyDescent="0.3">
      <c r="A31" s="12" t="s">
        <v>4</v>
      </c>
      <c r="B31" s="12" t="s">
        <v>155</v>
      </c>
      <c r="C31" s="12" t="s">
        <v>156</v>
      </c>
      <c r="D31" s="12" t="s">
        <v>180</v>
      </c>
      <c r="E31" s="12" t="s">
        <v>202</v>
      </c>
      <c r="F31" s="12">
        <v>4.5999999999999996</v>
      </c>
      <c r="G31" s="12">
        <v>4.5</v>
      </c>
      <c r="H31" s="12">
        <v>4.3</v>
      </c>
      <c r="I31" s="12">
        <v>4.2</v>
      </c>
      <c r="J31" s="12" t="s">
        <v>201</v>
      </c>
      <c r="K31" s="32" t="s">
        <v>201</v>
      </c>
      <c r="L31" s="12" t="s">
        <v>201</v>
      </c>
    </row>
    <row r="32" spans="1:12" x14ac:dyDescent="0.3">
      <c r="A32" s="12" t="s">
        <v>5</v>
      </c>
      <c r="B32" s="12" t="s">
        <v>159</v>
      </c>
      <c r="C32" s="12" t="s">
        <v>160</v>
      </c>
      <c r="D32" s="12" t="s">
        <v>151</v>
      </c>
      <c r="E32" s="12" t="s">
        <v>203</v>
      </c>
      <c r="F32" s="12">
        <v>1</v>
      </c>
      <c r="G32" s="12">
        <v>0.6</v>
      </c>
      <c r="H32" s="12">
        <v>1.6</v>
      </c>
      <c r="I32" s="12">
        <v>2.2999999999999998</v>
      </c>
      <c r="J32" s="12" t="s">
        <v>201</v>
      </c>
      <c r="K32" s="32" t="s">
        <v>201</v>
      </c>
      <c r="L32" s="12" t="s">
        <v>201</v>
      </c>
    </row>
    <row r="33" spans="1:12" x14ac:dyDescent="0.3">
      <c r="A33" s="12" t="s">
        <v>5</v>
      </c>
      <c r="B33" s="12" t="s">
        <v>159</v>
      </c>
      <c r="C33" s="12" t="s">
        <v>160</v>
      </c>
      <c r="D33" s="12" t="s">
        <v>153</v>
      </c>
      <c r="E33" s="12" t="s">
        <v>203</v>
      </c>
      <c r="F33" s="12">
        <v>90</v>
      </c>
      <c r="G33" s="12">
        <v>88.5</v>
      </c>
      <c r="H33" s="12">
        <v>84</v>
      </c>
      <c r="I33" s="12">
        <v>82</v>
      </c>
      <c r="J33" s="12" t="s">
        <v>201</v>
      </c>
      <c r="K33" s="32" t="s">
        <v>201</v>
      </c>
      <c r="L33" s="12" t="s">
        <v>201</v>
      </c>
    </row>
    <row r="34" spans="1:12" x14ac:dyDescent="0.3">
      <c r="A34" s="12" t="s">
        <v>5</v>
      </c>
      <c r="B34" s="12" t="s">
        <v>159</v>
      </c>
      <c r="C34" s="12" t="s">
        <v>160</v>
      </c>
      <c r="D34" s="12" t="s">
        <v>193</v>
      </c>
      <c r="E34" s="12" t="s">
        <v>203</v>
      </c>
      <c r="F34" s="12">
        <v>8.4</v>
      </c>
      <c r="G34" s="12">
        <v>3.8</v>
      </c>
      <c r="H34" s="12">
        <v>2.2000000000000002</v>
      </c>
      <c r="I34" s="12">
        <v>2</v>
      </c>
      <c r="J34" s="12" t="s">
        <v>201</v>
      </c>
      <c r="K34" s="32" t="s">
        <v>201</v>
      </c>
      <c r="L34" s="12" t="s">
        <v>201</v>
      </c>
    </row>
    <row r="35" spans="1:12" x14ac:dyDescent="0.3">
      <c r="A35" s="12" t="s">
        <v>5</v>
      </c>
      <c r="B35" s="12" t="s">
        <v>159</v>
      </c>
      <c r="C35" s="12" t="s">
        <v>160</v>
      </c>
      <c r="D35" s="12" t="s">
        <v>152</v>
      </c>
      <c r="E35" s="12" t="s">
        <v>203</v>
      </c>
      <c r="F35" s="12">
        <v>5.5</v>
      </c>
      <c r="G35" s="12">
        <v>2.4</v>
      </c>
      <c r="H35" s="12">
        <v>3.4</v>
      </c>
      <c r="I35" s="12">
        <v>3.2</v>
      </c>
      <c r="J35" s="12" t="s">
        <v>201</v>
      </c>
      <c r="K35" s="32" t="s">
        <v>201</v>
      </c>
      <c r="L35" s="12" t="s">
        <v>201</v>
      </c>
    </row>
    <row r="36" spans="1:12" x14ac:dyDescent="0.3">
      <c r="A36" s="12" t="s">
        <v>5</v>
      </c>
      <c r="B36" s="12" t="s">
        <v>159</v>
      </c>
      <c r="C36" s="12" t="s">
        <v>160</v>
      </c>
      <c r="D36" s="12" t="s">
        <v>180</v>
      </c>
      <c r="E36" s="12" t="s">
        <v>203</v>
      </c>
      <c r="F36" s="12">
        <v>6.8</v>
      </c>
      <c r="G36" s="12">
        <v>6.8</v>
      </c>
      <c r="H36" s="12">
        <v>6.2</v>
      </c>
      <c r="I36" s="12">
        <v>6</v>
      </c>
      <c r="J36" s="12" t="s">
        <v>201</v>
      </c>
      <c r="K36" s="32" t="s">
        <v>201</v>
      </c>
      <c r="L36" s="12" t="s">
        <v>201</v>
      </c>
    </row>
    <row r="37" spans="1:12" x14ac:dyDescent="0.3">
      <c r="A37" s="12" t="s">
        <v>5</v>
      </c>
      <c r="B37" s="12" t="s">
        <v>159</v>
      </c>
      <c r="C37" s="12" t="s">
        <v>160</v>
      </c>
      <c r="D37" s="12" t="s">
        <v>151</v>
      </c>
      <c r="E37" s="12" t="s">
        <v>202</v>
      </c>
      <c r="F37" s="12">
        <v>1.18</v>
      </c>
      <c r="G37" s="12">
        <v>1.69</v>
      </c>
      <c r="H37" s="12">
        <v>2.34</v>
      </c>
      <c r="I37" s="12">
        <v>2.33</v>
      </c>
      <c r="J37" s="12" t="s">
        <v>201</v>
      </c>
      <c r="K37" s="32" t="s">
        <v>201</v>
      </c>
      <c r="L37" s="12" t="s">
        <v>201</v>
      </c>
    </row>
    <row r="38" spans="1:12" x14ac:dyDescent="0.3">
      <c r="A38" s="12" t="s">
        <v>5</v>
      </c>
      <c r="B38" s="12" t="s">
        <v>159</v>
      </c>
      <c r="C38" s="12" t="s">
        <v>160</v>
      </c>
      <c r="D38" s="12" t="s">
        <v>189</v>
      </c>
      <c r="E38" s="12" t="s">
        <v>202</v>
      </c>
      <c r="F38" s="12">
        <v>2.84</v>
      </c>
      <c r="G38" s="12">
        <v>2.85</v>
      </c>
      <c r="H38" s="12">
        <v>2.63</v>
      </c>
      <c r="I38" s="12">
        <v>2.35</v>
      </c>
      <c r="J38" s="12" t="s">
        <v>201</v>
      </c>
      <c r="K38" s="32" t="s">
        <v>201</v>
      </c>
      <c r="L38" s="12" t="s">
        <v>201</v>
      </c>
    </row>
    <row r="39" spans="1:12" x14ac:dyDescent="0.3">
      <c r="A39" s="12" t="s">
        <v>5</v>
      </c>
      <c r="B39" s="12" t="s">
        <v>159</v>
      </c>
      <c r="C39" s="12" t="s">
        <v>160</v>
      </c>
      <c r="D39" s="12" t="s">
        <v>190</v>
      </c>
      <c r="E39" s="12" t="s">
        <v>202</v>
      </c>
      <c r="F39" s="12">
        <v>39.4</v>
      </c>
      <c r="G39" s="12">
        <v>39.35</v>
      </c>
      <c r="H39" s="12">
        <v>39.08</v>
      </c>
      <c r="I39" s="12">
        <v>38.32</v>
      </c>
      <c r="J39" s="12" t="s">
        <v>201</v>
      </c>
      <c r="K39" s="32" t="s">
        <v>201</v>
      </c>
      <c r="L39" s="12" t="s">
        <v>201</v>
      </c>
    </row>
    <row r="40" spans="1:12" x14ac:dyDescent="0.3">
      <c r="A40" s="12" t="s">
        <v>5</v>
      </c>
      <c r="B40" s="12" t="s">
        <v>159</v>
      </c>
      <c r="C40" s="12" t="s">
        <v>160</v>
      </c>
      <c r="D40" s="12" t="s">
        <v>191</v>
      </c>
      <c r="E40" s="12" t="s">
        <v>202</v>
      </c>
      <c r="F40" s="12">
        <v>3.99</v>
      </c>
      <c r="G40" s="12">
        <v>39.35</v>
      </c>
      <c r="H40" s="12">
        <v>4.6399999999999997</v>
      </c>
      <c r="I40" s="12">
        <v>3.15</v>
      </c>
      <c r="J40" s="12" t="s">
        <v>201</v>
      </c>
      <c r="K40" s="32" t="s">
        <v>201</v>
      </c>
      <c r="L40" s="12" t="s">
        <v>201</v>
      </c>
    </row>
    <row r="41" spans="1:12" x14ac:dyDescent="0.3">
      <c r="A41" s="12" t="s">
        <v>5</v>
      </c>
      <c r="B41" s="12" t="s">
        <v>159</v>
      </c>
      <c r="C41" s="12" t="s">
        <v>160</v>
      </c>
      <c r="D41" s="12" t="s">
        <v>196</v>
      </c>
      <c r="E41" s="12" t="s">
        <v>202</v>
      </c>
      <c r="F41" s="12">
        <v>42.1</v>
      </c>
      <c r="G41" s="12">
        <v>42.37</v>
      </c>
      <c r="H41" s="12">
        <v>42.68</v>
      </c>
      <c r="I41" s="12">
        <v>41.95</v>
      </c>
      <c r="J41" s="12" t="s">
        <v>201</v>
      </c>
      <c r="K41" s="32" t="s">
        <v>201</v>
      </c>
      <c r="L41" s="12" t="s">
        <v>201</v>
      </c>
    </row>
    <row r="42" spans="1:12" x14ac:dyDescent="0.3">
      <c r="A42" s="12" t="s">
        <v>5</v>
      </c>
      <c r="B42" s="12" t="s">
        <v>159</v>
      </c>
      <c r="C42" s="12" t="s">
        <v>160</v>
      </c>
      <c r="D42" s="12" t="s">
        <v>153</v>
      </c>
      <c r="E42" s="12" t="s">
        <v>202</v>
      </c>
      <c r="F42" s="12">
        <v>89.34</v>
      </c>
      <c r="G42" s="12">
        <v>83.27</v>
      </c>
      <c r="H42" s="12">
        <v>76.540000000000006</v>
      </c>
      <c r="I42" s="12">
        <v>72.319999999999993</v>
      </c>
      <c r="J42" s="12" t="s">
        <v>201</v>
      </c>
      <c r="K42" s="32" t="s">
        <v>201</v>
      </c>
      <c r="L42" s="12" t="s">
        <v>201</v>
      </c>
    </row>
    <row r="43" spans="1:12" x14ac:dyDescent="0.3">
      <c r="A43" s="12" t="s">
        <v>5</v>
      </c>
      <c r="B43" s="12" t="s">
        <v>159</v>
      </c>
      <c r="C43" s="12" t="s">
        <v>160</v>
      </c>
      <c r="D43" s="12" t="s">
        <v>193</v>
      </c>
      <c r="E43" s="12" t="s">
        <v>202</v>
      </c>
      <c r="F43" s="12">
        <v>7.7</v>
      </c>
      <c r="G43" s="12">
        <v>3</v>
      </c>
      <c r="H43" s="12">
        <v>2</v>
      </c>
      <c r="I43" s="12">
        <v>2</v>
      </c>
      <c r="J43" s="12" t="s">
        <v>201</v>
      </c>
      <c r="K43" s="32" t="s">
        <v>201</v>
      </c>
      <c r="L43" s="12" t="s">
        <v>201</v>
      </c>
    </row>
    <row r="44" spans="1:12" x14ac:dyDescent="0.3">
      <c r="A44" s="12" t="s">
        <v>5</v>
      </c>
      <c r="B44" s="12" t="s">
        <v>159</v>
      </c>
      <c r="C44" s="12" t="s">
        <v>160</v>
      </c>
      <c r="D44" s="12" t="s">
        <v>194</v>
      </c>
      <c r="E44" s="12" t="s">
        <v>202</v>
      </c>
      <c r="F44" s="12">
        <v>11.5</v>
      </c>
      <c r="G44" s="12">
        <v>6.3</v>
      </c>
      <c r="H44" s="12">
        <v>5.4</v>
      </c>
      <c r="I44" s="12">
        <v>5.2</v>
      </c>
      <c r="J44" s="12" t="s">
        <v>201</v>
      </c>
      <c r="K44" s="32" t="s">
        <v>201</v>
      </c>
      <c r="L44" s="12" t="s">
        <v>201</v>
      </c>
    </row>
    <row r="45" spans="1:12" x14ac:dyDescent="0.3">
      <c r="A45" s="12" t="s">
        <v>5</v>
      </c>
      <c r="B45" s="12" t="s">
        <v>159</v>
      </c>
      <c r="C45" s="12" t="s">
        <v>160</v>
      </c>
      <c r="D45" s="12" t="s">
        <v>195</v>
      </c>
      <c r="E45" s="12" t="s">
        <v>202</v>
      </c>
      <c r="F45" s="12">
        <v>1.9</v>
      </c>
      <c r="G45" s="12">
        <v>1.2</v>
      </c>
      <c r="H45" s="12">
        <v>1.1000000000000001</v>
      </c>
      <c r="I45" s="12">
        <v>0.9</v>
      </c>
      <c r="J45" s="12" t="s">
        <v>201</v>
      </c>
      <c r="K45" s="32" t="s">
        <v>201</v>
      </c>
      <c r="L45" s="12" t="s">
        <v>201</v>
      </c>
    </row>
    <row r="46" spans="1:12" x14ac:dyDescent="0.3">
      <c r="A46" s="12" t="s">
        <v>5</v>
      </c>
      <c r="B46" s="12" t="s">
        <v>159</v>
      </c>
      <c r="C46" s="12" t="s">
        <v>160</v>
      </c>
      <c r="D46" s="12" t="s">
        <v>152</v>
      </c>
      <c r="E46" s="12" t="s">
        <v>202</v>
      </c>
      <c r="F46" s="12">
        <v>5.7</v>
      </c>
      <c r="G46" s="12">
        <v>3</v>
      </c>
      <c r="H46" s="12">
        <v>3.3</v>
      </c>
      <c r="I46" s="12">
        <v>3.2</v>
      </c>
      <c r="J46" s="12" t="s">
        <v>201</v>
      </c>
      <c r="K46" s="32" t="s">
        <v>201</v>
      </c>
      <c r="L46" s="12" t="s">
        <v>201</v>
      </c>
    </row>
    <row r="47" spans="1:12" x14ac:dyDescent="0.3">
      <c r="A47" s="12" t="s">
        <v>5</v>
      </c>
      <c r="B47" s="12" t="s">
        <v>159</v>
      </c>
      <c r="C47" s="12" t="s">
        <v>160</v>
      </c>
      <c r="D47" s="12" t="s">
        <v>180</v>
      </c>
      <c r="E47" s="12" t="s">
        <v>202</v>
      </c>
      <c r="F47" s="12">
        <v>7</v>
      </c>
      <c r="G47" s="12">
        <v>6.4</v>
      </c>
      <c r="H47" s="12">
        <v>5.7</v>
      </c>
      <c r="I47" s="12">
        <v>5</v>
      </c>
      <c r="J47" s="12" t="s">
        <v>201</v>
      </c>
      <c r="K47" s="32" t="s">
        <v>201</v>
      </c>
      <c r="L47" s="12" t="s">
        <v>201</v>
      </c>
    </row>
    <row r="48" spans="1:12" x14ac:dyDescent="0.3">
      <c r="A48" s="12" t="s">
        <v>7</v>
      </c>
      <c r="B48" s="12" t="s">
        <v>207</v>
      </c>
      <c r="C48" s="12" t="s">
        <v>208</v>
      </c>
      <c r="D48" s="12" t="s">
        <v>151</v>
      </c>
      <c r="E48" s="12" t="s">
        <v>202</v>
      </c>
      <c r="F48" s="12">
        <v>-4.5999999999999996</v>
      </c>
      <c r="G48" s="12">
        <v>-4.3</v>
      </c>
      <c r="H48" s="12">
        <v>-2.5</v>
      </c>
      <c r="I48" s="12">
        <v>-2.2999999999999998</v>
      </c>
      <c r="J48" s="12" t="s">
        <v>201</v>
      </c>
      <c r="K48" s="32">
        <v>44866</v>
      </c>
      <c r="L48" s="12" t="s">
        <v>201</v>
      </c>
    </row>
    <row r="49" spans="1:12" x14ac:dyDescent="0.3">
      <c r="A49" s="12" t="s">
        <v>7</v>
      </c>
      <c r="B49" s="12" t="s">
        <v>207</v>
      </c>
      <c r="C49" s="12" t="s">
        <v>208</v>
      </c>
      <c r="D49" s="12" t="s">
        <v>189</v>
      </c>
      <c r="E49" s="12" t="s">
        <v>202</v>
      </c>
      <c r="F49" s="12">
        <v>4.8</v>
      </c>
      <c r="G49" s="12">
        <v>5.2</v>
      </c>
      <c r="H49" s="12">
        <v>4.4000000000000004</v>
      </c>
      <c r="I49" s="12">
        <v>4.0999999999999996</v>
      </c>
      <c r="J49" s="12" t="s">
        <v>201</v>
      </c>
      <c r="K49" s="32">
        <v>44866</v>
      </c>
      <c r="L49" s="12" t="s">
        <v>201</v>
      </c>
    </row>
    <row r="50" spans="1:12" x14ac:dyDescent="0.3">
      <c r="A50" s="12" t="s">
        <v>7</v>
      </c>
      <c r="B50" s="12" t="s">
        <v>207</v>
      </c>
      <c r="C50" s="12" t="s">
        <v>208</v>
      </c>
      <c r="D50" s="12" t="s">
        <v>190</v>
      </c>
      <c r="E50" s="12" t="s">
        <v>202</v>
      </c>
      <c r="F50" s="12">
        <v>45.2</v>
      </c>
      <c r="G50" s="12">
        <v>46.4</v>
      </c>
      <c r="H50" s="12">
        <v>43.1</v>
      </c>
      <c r="I50" s="12">
        <v>41.8</v>
      </c>
      <c r="J50" s="12" t="s">
        <v>201</v>
      </c>
      <c r="K50" s="32">
        <v>44866</v>
      </c>
      <c r="L50" s="12" t="s">
        <v>201</v>
      </c>
    </row>
    <row r="51" spans="1:12" x14ac:dyDescent="0.3">
      <c r="A51" s="12" t="s">
        <v>7</v>
      </c>
      <c r="B51" s="12" t="s">
        <v>207</v>
      </c>
      <c r="C51" s="12" t="s">
        <v>208</v>
      </c>
      <c r="D51" s="12" t="s">
        <v>191</v>
      </c>
      <c r="E51" s="12" t="s">
        <v>202</v>
      </c>
      <c r="F51" s="12">
        <v>8.1</v>
      </c>
      <c r="G51" s="12">
        <v>9</v>
      </c>
      <c r="H51" s="12">
        <v>-0.7</v>
      </c>
      <c r="I51" s="12">
        <v>2.1</v>
      </c>
      <c r="J51" s="12" t="s">
        <v>201</v>
      </c>
      <c r="K51" s="32">
        <v>44866</v>
      </c>
      <c r="L51" s="12" t="s">
        <v>201</v>
      </c>
    </row>
    <row r="52" spans="1:12" x14ac:dyDescent="0.3">
      <c r="A52" s="12" t="s">
        <v>7</v>
      </c>
      <c r="B52" s="12" t="s">
        <v>207</v>
      </c>
      <c r="C52" s="12" t="s">
        <v>208</v>
      </c>
      <c r="D52" s="12" t="s">
        <v>196</v>
      </c>
      <c r="E52" s="12" t="s">
        <v>202</v>
      </c>
      <c r="F52" s="12">
        <v>41.7</v>
      </c>
      <c r="G52" s="12">
        <v>43.2</v>
      </c>
      <c r="H52" s="12">
        <v>41.7</v>
      </c>
      <c r="I52" s="12">
        <v>40.6</v>
      </c>
      <c r="J52" s="12" t="s">
        <v>201</v>
      </c>
      <c r="K52" s="32">
        <v>44866</v>
      </c>
      <c r="L52" s="12" t="s">
        <v>137</v>
      </c>
    </row>
    <row r="53" spans="1:12" x14ac:dyDescent="0.3">
      <c r="A53" s="12" t="s">
        <v>7</v>
      </c>
      <c r="B53" s="12" t="s">
        <v>207</v>
      </c>
      <c r="C53" s="12" t="s">
        <v>208</v>
      </c>
      <c r="D53" s="12" t="s">
        <v>153</v>
      </c>
      <c r="E53" s="12" t="s">
        <v>202</v>
      </c>
      <c r="F53" s="12">
        <v>43.9</v>
      </c>
      <c r="G53" s="12">
        <v>46.1</v>
      </c>
      <c r="H53" s="12">
        <v>46.2</v>
      </c>
      <c r="I53" s="12">
        <v>46.7</v>
      </c>
      <c r="J53" s="12" t="s">
        <v>201</v>
      </c>
      <c r="K53" s="32">
        <v>44866</v>
      </c>
      <c r="L53" s="12" t="s">
        <v>201</v>
      </c>
    </row>
    <row r="54" spans="1:12" x14ac:dyDescent="0.3">
      <c r="A54" s="12" t="s">
        <v>7</v>
      </c>
      <c r="B54" s="12" t="s">
        <v>207</v>
      </c>
      <c r="C54" s="12" t="s">
        <v>208</v>
      </c>
      <c r="D54" s="12" t="s">
        <v>193</v>
      </c>
      <c r="E54" s="12" t="s">
        <v>202</v>
      </c>
      <c r="F54" s="12">
        <v>14.4</v>
      </c>
      <c r="G54" s="12">
        <v>9.5</v>
      </c>
      <c r="H54" s="12">
        <v>3.5</v>
      </c>
      <c r="I54" s="12">
        <v>2.4</v>
      </c>
      <c r="J54" s="12" t="s">
        <v>201</v>
      </c>
      <c r="K54" s="32">
        <v>44866</v>
      </c>
      <c r="L54" s="12" t="s">
        <v>137</v>
      </c>
    </row>
    <row r="55" spans="1:12" x14ac:dyDescent="0.3">
      <c r="A55" s="12" t="s">
        <v>7</v>
      </c>
      <c r="B55" s="12" t="s">
        <v>207</v>
      </c>
      <c r="C55" s="12" t="s">
        <v>208</v>
      </c>
      <c r="D55" s="12" t="s">
        <v>194</v>
      </c>
      <c r="E55" s="12" t="s">
        <v>202</v>
      </c>
      <c r="F55" s="12">
        <v>9.3000000000000007</v>
      </c>
      <c r="G55" s="12">
        <v>6.3</v>
      </c>
      <c r="H55" s="12">
        <v>6.8</v>
      </c>
      <c r="I55" s="12">
        <v>5.4</v>
      </c>
      <c r="J55" s="12" t="s">
        <v>201</v>
      </c>
      <c r="K55" s="32">
        <v>44866</v>
      </c>
      <c r="L55" s="12" t="s">
        <v>137</v>
      </c>
    </row>
    <row r="56" spans="1:12" x14ac:dyDescent="0.3">
      <c r="A56" s="12" t="s">
        <v>7</v>
      </c>
      <c r="B56" s="12" t="s">
        <v>207</v>
      </c>
      <c r="C56" s="12" t="s">
        <v>208</v>
      </c>
      <c r="D56" s="12" t="s">
        <v>195</v>
      </c>
      <c r="E56" s="12" t="s">
        <v>202</v>
      </c>
      <c r="F56" s="12">
        <v>0.3</v>
      </c>
      <c r="G56" s="12">
        <v>-1.7</v>
      </c>
      <c r="H56" s="12">
        <v>-0.6</v>
      </c>
      <c r="I56" s="12">
        <v>0.7</v>
      </c>
      <c r="J56" s="12" t="s">
        <v>201</v>
      </c>
      <c r="K56" s="32">
        <v>44866</v>
      </c>
      <c r="L56" s="12" t="s">
        <v>201</v>
      </c>
    </row>
    <row r="57" spans="1:12" x14ac:dyDescent="0.3">
      <c r="A57" s="12" t="s">
        <v>7</v>
      </c>
      <c r="B57" s="12" t="s">
        <v>207</v>
      </c>
      <c r="C57" s="12" t="s">
        <v>208</v>
      </c>
      <c r="D57" s="12" t="s">
        <v>152</v>
      </c>
      <c r="E57" s="12" t="s">
        <v>202</v>
      </c>
      <c r="F57" s="12">
        <v>2.4</v>
      </c>
      <c r="G57" s="12">
        <v>-0.2</v>
      </c>
      <c r="H57" s="12">
        <v>3</v>
      </c>
      <c r="I57" s="12">
        <v>2.7</v>
      </c>
      <c r="J57" s="12" t="s">
        <v>201</v>
      </c>
      <c r="K57" s="32">
        <v>44866</v>
      </c>
      <c r="L57" s="12" t="s">
        <v>137</v>
      </c>
    </row>
    <row r="58" spans="1:12" x14ac:dyDescent="0.3">
      <c r="A58" s="12" t="s">
        <v>7</v>
      </c>
      <c r="B58" s="12" t="s">
        <v>207</v>
      </c>
      <c r="C58" s="12" t="s">
        <v>208</v>
      </c>
      <c r="D58" s="12" t="s">
        <v>180</v>
      </c>
      <c r="E58" s="12" t="s">
        <v>202</v>
      </c>
      <c r="F58" s="12">
        <v>2.5</v>
      </c>
      <c r="G58" s="12">
        <v>3.1</v>
      </c>
      <c r="H58" s="12">
        <v>3</v>
      </c>
      <c r="I58" s="12">
        <v>2.8</v>
      </c>
      <c r="J58" s="12" t="s">
        <v>201</v>
      </c>
      <c r="K58" s="32">
        <v>44866</v>
      </c>
      <c r="L58" s="12" t="s">
        <v>137</v>
      </c>
    </row>
    <row r="59" spans="1:12" x14ac:dyDescent="0.3">
      <c r="A59" s="12" t="s">
        <v>144</v>
      </c>
      <c r="B59" s="12" t="s">
        <v>209</v>
      </c>
      <c r="C59" s="12" t="s">
        <v>158</v>
      </c>
      <c r="D59" s="12" t="s">
        <v>151</v>
      </c>
      <c r="E59" s="12" t="s">
        <v>202</v>
      </c>
      <c r="F59" s="12">
        <v>-3.5</v>
      </c>
      <c r="G59" s="12">
        <v>-4.5</v>
      </c>
      <c r="H59" s="12">
        <v>-2</v>
      </c>
      <c r="I59" s="12">
        <v>-1.5</v>
      </c>
      <c r="J59" s="12">
        <v>-1.5</v>
      </c>
      <c r="K59" s="32">
        <v>44889</v>
      </c>
      <c r="L59" s="12" t="s">
        <v>137</v>
      </c>
    </row>
    <row r="60" spans="1:12" x14ac:dyDescent="0.3">
      <c r="A60" s="12" t="s">
        <v>144</v>
      </c>
      <c r="B60" s="12" t="s">
        <v>209</v>
      </c>
      <c r="C60" s="12" t="s">
        <v>158</v>
      </c>
      <c r="D60" s="12" t="s">
        <v>153</v>
      </c>
      <c r="E60" s="12" t="s">
        <v>202</v>
      </c>
      <c r="F60" s="12">
        <v>66.75</v>
      </c>
      <c r="G60" s="12">
        <v>70</v>
      </c>
      <c r="H60" s="12">
        <v>68.5</v>
      </c>
      <c r="I60" s="12">
        <v>67.5</v>
      </c>
      <c r="J60" s="12">
        <v>67.25</v>
      </c>
      <c r="K60" s="32">
        <v>44889</v>
      </c>
      <c r="L60" s="12" t="s">
        <v>137</v>
      </c>
    </row>
    <row r="61" spans="1:12" x14ac:dyDescent="0.3">
      <c r="A61" s="12" t="s">
        <v>144</v>
      </c>
      <c r="B61" s="12" t="s">
        <v>209</v>
      </c>
      <c r="C61" s="12" t="s">
        <v>158</v>
      </c>
      <c r="D61" s="12" t="s">
        <v>193</v>
      </c>
      <c r="E61" s="12" t="s">
        <v>202</v>
      </c>
      <c r="F61" s="12">
        <v>7.2</v>
      </c>
      <c r="G61" s="12">
        <v>6.3</v>
      </c>
      <c r="H61" s="12">
        <v>1.9</v>
      </c>
      <c r="I61" s="12">
        <v>2</v>
      </c>
      <c r="J61" s="12">
        <v>2</v>
      </c>
      <c r="K61" s="32">
        <v>44889</v>
      </c>
      <c r="L61" s="12" t="s">
        <v>137</v>
      </c>
    </row>
    <row r="62" spans="1:12" x14ac:dyDescent="0.3">
      <c r="A62" s="12" t="s">
        <v>144</v>
      </c>
      <c r="B62" s="12" t="s">
        <v>209</v>
      </c>
      <c r="C62" s="12" t="s">
        <v>158</v>
      </c>
      <c r="D62" s="12" t="s">
        <v>194</v>
      </c>
      <c r="E62" s="12" t="s">
        <v>202</v>
      </c>
      <c r="F62" s="12">
        <v>7.04</v>
      </c>
      <c r="G62" s="12">
        <v>5.25</v>
      </c>
      <c r="H62" s="12">
        <v>4.6900000000000004</v>
      </c>
      <c r="I62" s="12">
        <v>2.74</v>
      </c>
      <c r="J62" s="12">
        <v>2.74</v>
      </c>
      <c r="K62" s="32">
        <v>44889</v>
      </c>
      <c r="L62" s="12" t="s">
        <v>137</v>
      </c>
    </row>
    <row r="63" spans="1:12" x14ac:dyDescent="0.3">
      <c r="A63" s="12" t="s">
        <v>144</v>
      </c>
      <c r="B63" s="12" t="s">
        <v>209</v>
      </c>
      <c r="C63" s="12" t="s">
        <v>158</v>
      </c>
      <c r="D63" s="12" t="s">
        <v>195</v>
      </c>
      <c r="E63" s="12" t="s">
        <v>202</v>
      </c>
      <c r="F63" s="12">
        <v>-0.6</v>
      </c>
      <c r="G63" s="12">
        <v>-1.8</v>
      </c>
      <c r="H63" s="12">
        <v>-0.2</v>
      </c>
      <c r="I63" s="12">
        <v>-0.1</v>
      </c>
      <c r="J63" s="12">
        <v>0</v>
      </c>
      <c r="K63" s="32">
        <v>44889</v>
      </c>
      <c r="L63" s="12" t="s">
        <v>137</v>
      </c>
    </row>
    <row r="64" spans="1:12" x14ac:dyDescent="0.3">
      <c r="A64" s="12" t="s">
        <v>144</v>
      </c>
      <c r="B64" s="12" t="s">
        <v>209</v>
      </c>
      <c r="C64" s="12" t="s">
        <v>158</v>
      </c>
      <c r="D64" s="12" t="s">
        <v>152</v>
      </c>
      <c r="E64" s="12" t="s">
        <v>202</v>
      </c>
      <c r="F64" s="12">
        <v>1.38</v>
      </c>
      <c r="G64" s="12">
        <v>-0.45</v>
      </c>
      <c r="H64" s="12">
        <v>2.34</v>
      </c>
      <c r="I64" s="12">
        <v>0.76</v>
      </c>
      <c r="J64" s="12">
        <v>0.76</v>
      </c>
      <c r="K64" s="32">
        <v>44889</v>
      </c>
      <c r="L64" s="12" t="s">
        <v>137</v>
      </c>
    </row>
    <row r="65" spans="1:12" x14ac:dyDescent="0.3">
      <c r="A65" s="12" t="s">
        <v>144</v>
      </c>
      <c r="B65" s="12" t="s">
        <v>209</v>
      </c>
      <c r="C65" s="12" t="s">
        <v>158</v>
      </c>
      <c r="D65" s="12" t="s">
        <v>180</v>
      </c>
      <c r="E65" s="12" t="s">
        <v>202</v>
      </c>
      <c r="F65" s="12">
        <v>2.8</v>
      </c>
      <c r="G65" s="12">
        <v>3</v>
      </c>
      <c r="H65" s="12">
        <v>3</v>
      </c>
      <c r="I65" s="12">
        <v>3.2</v>
      </c>
      <c r="J65" s="12">
        <v>3.4</v>
      </c>
      <c r="K65" s="32">
        <v>44889</v>
      </c>
      <c r="L65" s="12" t="s">
        <v>137</v>
      </c>
    </row>
    <row r="66" spans="1:12" x14ac:dyDescent="0.3">
      <c r="A66" s="12" t="s">
        <v>8</v>
      </c>
      <c r="B66" s="12" t="s">
        <v>168</v>
      </c>
      <c r="C66" s="12" t="s">
        <v>169</v>
      </c>
      <c r="D66" s="12" t="s">
        <v>151</v>
      </c>
      <c r="E66" s="12" t="s">
        <v>203</v>
      </c>
      <c r="F66" s="12">
        <v>0.4</v>
      </c>
      <c r="G66" s="12">
        <v>-0.1</v>
      </c>
      <c r="H66" s="12">
        <v>-0.2</v>
      </c>
      <c r="I66" s="12">
        <v>-0.3</v>
      </c>
      <c r="J66" s="12">
        <v>0.1</v>
      </c>
      <c r="K66" s="32">
        <v>44827</v>
      </c>
      <c r="L66" s="12" t="s">
        <v>135</v>
      </c>
    </row>
    <row r="67" spans="1:12" x14ac:dyDescent="0.3">
      <c r="A67" s="12" t="s">
        <v>8</v>
      </c>
      <c r="B67" s="12" t="s">
        <v>168</v>
      </c>
      <c r="C67" s="12" t="s">
        <v>169</v>
      </c>
      <c r="D67" s="12" t="s">
        <v>189</v>
      </c>
      <c r="E67" s="12" t="s">
        <v>203</v>
      </c>
      <c r="F67" s="12">
        <v>3.2</v>
      </c>
      <c r="G67" s="12">
        <v>3.4</v>
      </c>
      <c r="H67" s="12">
        <v>3.4</v>
      </c>
      <c r="I67" s="12">
        <v>3.5</v>
      </c>
      <c r="J67" s="12">
        <v>3.5</v>
      </c>
      <c r="K67" s="32">
        <v>44827</v>
      </c>
      <c r="L67" s="12" t="s">
        <v>135</v>
      </c>
    </row>
    <row r="68" spans="1:12" x14ac:dyDescent="0.3">
      <c r="A68" s="12" t="s">
        <v>8</v>
      </c>
      <c r="B68" s="12" t="s">
        <v>168</v>
      </c>
      <c r="C68" s="12" t="s">
        <v>169</v>
      </c>
      <c r="D68" s="12" t="s">
        <v>190</v>
      </c>
      <c r="E68" s="12" t="s">
        <v>203</v>
      </c>
      <c r="F68" s="12">
        <v>45.6</v>
      </c>
      <c r="G68" s="12">
        <v>46.6</v>
      </c>
      <c r="H68" s="12">
        <v>47.2</v>
      </c>
      <c r="I68" s="12">
        <v>47.8</v>
      </c>
      <c r="J68" s="12">
        <v>47.8</v>
      </c>
      <c r="K68" s="32">
        <v>44827</v>
      </c>
      <c r="L68" s="12" t="s">
        <v>135</v>
      </c>
    </row>
    <row r="69" spans="1:12" x14ac:dyDescent="0.3">
      <c r="A69" s="12" t="s">
        <v>8</v>
      </c>
      <c r="B69" s="12" t="s">
        <v>168</v>
      </c>
      <c r="C69" s="12" t="s">
        <v>169</v>
      </c>
      <c r="D69" s="12" t="s">
        <v>191</v>
      </c>
      <c r="E69" s="12" t="s">
        <v>203</v>
      </c>
      <c r="F69" s="12">
        <v>0.4</v>
      </c>
      <c r="G69" s="12">
        <v>3.8</v>
      </c>
      <c r="H69" s="12">
        <v>4.4000000000000004</v>
      </c>
      <c r="I69" s="12">
        <v>4.7</v>
      </c>
      <c r="J69" s="12">
        <v>3.7</v>
      </c>
      <c r="K69" s="32">
        <v>44827</v>
      </c>
      <c r="L69" s="12" t="s">
        <v>135</v>
      </c>
    </row>
    <row r="70" spans="1:12" x14ac:dyDescent="0.3">
      <c r="A70" s="12" t="s">
        <v>8</v>
      </c>
      <c r="B70" s="12" t="s">
        <v>168</v>
      </c>
      <c r="C70" s="12" t="s">
        <v>169</v>
      </c>
      <c r="D70" s="12" t="s">
        <v>192</v>
      </c>
      <c r="E70" s="12" t="s">
        <v>203</v>
      </c>
      <c r="F70" s="12">
        <v>45.9</v>
      </c>
      <c r="G70" s="12">
        <v>46.1</v>
      </c>
      <c r="H70" s="12">
        <v>46.6</v>
      </c>
      <c r="I70" s="12">
        <v>47.3</v>
      </c>
      <c r="J70" s="12">
        <v>47.6</v>
      </c>
      <c r="K70" s="32">
        <v>44827</v>
      </c>
      <c r="L70" s="12" t="s">
        <v>135</v>
      </c>
    </row>
    <row r="71" spans="1:12" x14ac:dyDescent="0.3">
      <c r="A71" s="12" t="s">
        <v>8</v>
      </c>
      <c r="B71" s="12" t="s">
        <v>168</v>
      </c>
      <c r="C71" s="12" t="s">
        <v>169</v>
      </c>
      <c r="D71" s="12" t="s">
        <v>153</v>
      </c>
      <c r="E71" s="12" t="s">
        <v>203</v>
      </c>
      <c r="F71" s="12">
        <v>35</v>
      </c>
      <c r="G71" s="12">
        <v>35</v>
      </c>
      <c r="H71" s="12">
        <v>36</v>
      </c>
      <c r="I71" s="12">
        <v>36</v>
      </c>
      <c r="J71" s="12">
        <v>37</v>
      </c>
      <c r="K71" s="32">
        <v>44827</v>
      </c>
      <c r="L71" s="12" t="s">
        <v>135</v>
      </c>
    </row>
    <row r="72" spans="1:12" x14ac:dyDescent="0.3">
      <c r="A72" s="12" t="s">
        <v>8</v>
      </c>
      <c r="B72" s="12" t="s">
        <v>168</v>
      </c>
      <c r="C72" s="12" t="s">
        <v>169</v>
      </c>
      <c r="D72" s="12" t="s">
        <v>193</v>
      </c>
      <c r="E72" s="12" t="s">
        <v>203</v>
      </c>
      <c r="F72" s="12">
        <v>8.1</v>
      </c>
      <c r="G72" s="12">
        <v>5.0999999999999996</v>
      </c>
      <c r="H72" s="12">
        <v>0.8</v>
      </c>
      <c r="I72" s="12">
        <v>0.7</v>
      </c>
      <c r="J72" s="12">
        <v>1.9</v>
      </c>
      <c r="K72" s="32">
        <v>44827</v>
      </c>
      <c r="L72" s="12" t="s">
        <v>136</v>
      </c>
    </row>
    <row r="73" spans="1:12" x14ac:dyDescent="0.3">
      <c r="A73" s="12" t="s">
        <v>8</v>
      </c>
      <c r="B73" s="12" t="s">
        <v>168</v>
      </c>
      <c r="C73" s="12" t="s">
        <v>169</v>
      </c>
      <c r="D73" s="12" t="s">
        <v>194</v>
      </c>
      <c r="E73" s="12" t="s">
        <v>203</v>
      </c>
      <c r="F73" s="12">
        <v>8.3000000000000007</v>
      </c>
      <c r="G73" s="12">
        <v>1.7</v>
      </c>
      <c r="H73" s="12">
        <v>3</v>
      </c>
      <c r="I73" s="12">
        <v>3.4</v>
      </c>
      <c r="J73" s="12">
        <v>3.8</v>
      </c>
      <c r="K73" s="32">
        <v>44827</v>
      </c>
      <c r="L73" s="12" t="s">
        <v>135</v>
      </c>
    </row>
    <row r="74" spans="1:12" x14ac:dyDescent="0.3">
      <c r="A74" s="12" t="s">
        <v>8</v>
      </c>
      <c r="B74" s="12" t="s">
        <v>168</v>
      </c>
      <c r="C74" s="12" t="s">
        <v>169</v>
      </c>
      <c r="D74" s="12" t="s">
        <v>195</v>
      </c>
      <c r="E74" s="12" t="s">
        <v>203</v>
      </c>
      <c r="F74" s="12">
        <v>0</v>
      </c>
      <c r="G74" s="12">
        <v>-1.7</v>
      </c>
      <c r="H74" s="12">
        <v>-2.2000000000000002</v>
      </c>
      <c r="I74" s="12">
        <v>-1.7</v>
      </c>
      <c r="J74" s="12">
        <v>-0.6</v>
      </c>
      <c r="K74" s="32">
        <v>44827</v>
      </c>
      <c r="L74" s="12" t="s">
        <v>135</v>
      </c>
    </row>
    <row r="75" spans="1:12" x14ac:dyDescent="0.3">
      <c r="A75" s="12" t="s">
        <v>8</v>
      </c>
      <c r="B75" s="12" t="s">
        <v>168</v>
      </c>
      <c r="C75" s="12" t="s">
        <v>169</v>
      </c>
      <c r="D75" s="12" t="s">
        <v>152</v>
      </c>
      <c r="E75" s="12" t="s">
        <v>203</v>
      </c>
      <c r="F75" s="12">
        <v>2.2999999999999998</v>
      </c>
      <c r="G75" s="12">
        <v>-0.2</v>
      </c>
      <c r="H75" s="12">
        <v>0.6</v>
      </c>
      <c r="I75" s="12">
        <v>1.7</v>
      </c>
      <c r="J75" s="12">
        <v>2.4</v>
      </c>
      <c r="K75" s="32">
        <v>44827</v>
      </c>
      <c r="L75" s="12" t="s">
        <v>135</v>
      </c>
    </row>
    <row r="76" spans="1:12" x14ac:dyDescent="0.3">
      <c r="A76" s="12" t="s">
        <v>8</v>
      </c>
      <c r="B76" s="12" t="s">
        <v>168</v>
      </c>
      <c r="C76" s="12" t="s">
        <v>169</v>
      </c>
      <c r="D76" s="12" t="s">
        <v>180</v>
      </c>
      <c r="E76" s="12" t="s">
        <v>203</v>
      </c>
      <c r="F76" s="12">
        <v>2.6</v>
      </c>
      <c r="G76" s="12">
        <v>3.5</v>
      </c>
      <c r="H76" s="12">
        <v>4.4000000000000004</v>
      </c>
      <c r="I76" s="12">
        <v>4.3</v>
      </c>
      <c r="J76" s="12">
        <v>3.9</v>
      </c>
      <c r="K76" s="32">
        <v>44827</v>
      </c>
      <c r="L76" s="12" t="s">
        <v>135</v>
      </c>
    </row>
    <row r="77" spans="1:12" x14ac:dyDescent="0.3">
      <c r="A77" s="12" t="s">
        <v>8</v>
      </c>
      <c r="B77" s="12" t="s">
        <v>168</v>
      </c>
      <c r="C77" s="12" t="s">
        <v>169</v>
      </c>
      <c r="D77" s="12" t="s">
        <v>151</v>
      </c>
      <c r="E77" s="12" t="s">
        <v>202</v>
      </c>
      <c r="F77" s="12">
        <v>1.2</v>
      </c>
      <c r="G77" s="12">
        <v>0.8</v>
      </c>
      <c r="H77" s="12">
        <v>0.5</v>
      </c>
      <c r="I77" s="12">
        <v>0.1</v>
      </c>
      <c r="J77" s="12">
        <v>-0.5</v>
      </c>
      <c r="K77" s="32">
        <v>44798</v>
      </c>
      <c r="L77" s="12" t="s">
        <v>136</v>
      </c>
    </row>
    <row r="78" spans="1:12" x14ac:dyDescent="0.3">
      <c r="A78" s="12" t="s">
        <v>8</v>
      </c>
      <c r="B78" s="12" t="s">
        <v>168</v>
      </c>
      <c r="C78" s="12" t="s">
        <v>169</v>
      </c>
      <c r="D78" s="12" t="s">
        <v>189</v>
      </c>
      <c r="E78" s="12" t="s">
        <v>202</v>
      </c>
      <c r="F78" s="12">
        <v>3.2</v>
      </c>
      <c r="G78" s="12">
        <v>3.3</v>
      </c>
      <c r="H78" s="12">
        <v>3.5</v>
      </c>
      <c r="I78" s="12">
        <v>3.5</v>
      </c>
      <c r="J78" s="12">
        <v>3.7</v>
      </c>
      <c r="K78" s="32">
        <v>44798</v>
      </c>
      <c r="L78" s="12" t="s">
        <v>136</v>
      </c>
    </row>
    <row r="79" spans="1:12" x14ac:dyDescent="0.3">
      <c r="A79" s="12" t="s">
        <v>8</v>
      </c>
      <c r="B79" s="12" t="s">
        <v>168</v>
      </c>
      <c r="C79" s="12" t="s">
        <v>169</v>
      </c>
      <c r="D79" s="12" t="s">
        <v>190</v>
      </c>
      <c r="E79" s="12" t="s">
        <v>202</v>
      </c>
      <c r="F79" s="12">
        <v>46</v>
      </c>
      <c r="G79" s="12">
        <v>46.3</v>
      </c>
      <c r="H79" s="12">
        <v>46.5</v>
      </c>
      <c r="I79" s="12">
        <v>47.5</v>
      </c>
      <c r="J79" s="12">
        <v>48.2</v>
      </c>
      <c r="K79" s="32">
        <v>44798</v>
      </c>
      <c r="L79" s="12" t="s">
        <v>136</v>
      </c>
    </row>
    <row r="80" spans="1:12" x14ac:dyDescent="0.3">
      <c r="A80" s="12" t="s">
        <v>8</v>
      </c>
      <c r="B80" s="12" t="s">
        <v>168</v>
      </c>
      <c r="C80" s="12" t="s">
        <v>169</v>
      </c>
      <c r="D80" s="12" t="s">
        <v>196</v>
      </c>
      <c r="E80" s="12" t="s">
        <v>202</v>
      </c>
      <c r="F80" s="12">
        <v>47.2</v>
      </c>
      <c r="G80" s="12">
        <v>47.1</v>
      </c>
      <c r="H80" s="12">
        <v>47</v>
      </c>
      <c r="I80" s="12">
        <v>47.6</v>
      </c>
      <c r="J80" s="12">
        <v>47.8</v>
      </c>
      <c r="K80" s="32">
        <v>44798</v>
      </c>
      <c r="L80" s="12" t="s">
        <v>136</v>
      </c>
    </row>
    <row r="81" spans="1:12" x14ac:dyDescent="0.3">
      <c r="A81" s="12" t="s">
        <v>8</v>
      </c>
      <c r="B81" s="12" t="s">
        <v>168</v>
      </c>
      <c r="C81" s="12" t="s">
        <v>169</v>
      </c>
      <c r="D81" s="12" t="s">
        <v>153</v>
      </c>
      <c r="E81" s="12" t="s">
        <v>202</v>
      </c>
      <c r="F81" s="12">
        <v>32.200000000000003</v>
      </c>
      <c r="G81" s="12">
        <v>31.4</v>
      </c>
      <c r="H81" s="12">
        <v>33.1</v>
      </c>
      <c r="I81" s="12">
        <v>33.299999999999997</v>
      </c>
      <c r="J81" s="12">
        <v>33.799999999999997</v>
      </c>
      <c r="K81" s="32">
        <v>44798</v>
      </c>
      <c r="L81" s="12" t="s">
        <v>136</v>
      </c>
    </row>
    <row r="82" spans="1:12" x14ac:dyDescent="0.3">
      <c r="A82" s="12" t="s">
        <v>8</v>
      </c>
      <c r="B82" s="12" t="s">
        <v>168</v>
      </c>
      <c r="C82" s="12" t="s">
        <v>169</v>
      </c>
      <c r="D82" s="12" t="s">
        <v>194</v>
      </c>
      <c r="E82" s="12" t="s">
        <v>202</v>
      </c>
      <c r="F82" s="12">
        <v>8</v>
      </c>
      <c r="G82" s="12">
        <v>2.6</v>
      </c>
      <c r="H82" s="12">
        <v>2.7</v>
      </c>
      <c r="I82" s="12">
        <v>2.1</v>
      </c>
      <c r="J82" s="12">
        <v>2.5</v>
      </c>
      <c r="K82" s="32">
        <v>44798</v>
      </c>
      <c r="L82" s="12" t="s">
        <v>136</v>
      </c>
    </row>
    <row r="83" spans="1:12" x14ac:dyDescent="0.3">
      <c r="A83" s="12" t="s">
        <v>8</v>
      </c>
      <c r="B83" s="12" t="s">
        <v>168</v>
      </c>
      <c r="C83" s="12" t="s">
        <v>169</v>
      </c>
      <c r="D83" s="12" t="s">
        <v>195</v>
      </c>
      <c r="E83" s="12" t="s">
        <v>202</v>
      </c>
      <c r="F83" s="12">
        <v>3.1</v>
      </c>
      <c r="G83" s="12">
        <v>2</v>
      </c>
      <c r="H83" s="12">
        <v>1.5</v>
      </c>
      <c r="I83" s="12">
        <v>1</v>
      </c>
      <c r="J83" s="12">
        <v>0.5</v>
      </c>
      <c r="K83" s="32">
        <v>44798</v>
      </c>
      <c r="L83" s="12" t="s">
        <v>136</v>
      </c>
    </row>
    <row r="84" spans="1:12" x14ac:dyDescent="0.3">
      <c r="A84" s="12" t="s">
        <v>8</v>
      </c>
      <c r="B84" s="12" t="s">
        <v>168</v>
      </c>
      <c r="C84" s="12" t="s">
        <v>169</v>
      </c>
      <c r="D84" s="12" t="s">
        <v>152</v>
      </c>
      <c r="E84" s="12" t="s">
        <v>202</v>
      </c>
      <c r="F84" s="12">
        <v>2.8</v>
      </c>
      <c r="G84" s="12">
        <v>0.8</v>
      </c>
      <c r="H84" s="12">
        <v>0.9</v>
      </c>
      <c r="I84" s="12">
        <v>0.7</v>
      </c>
      <c r="J84" s="12">
        <v>0.6</v>
      </c>
      <c r="K84" s="32">
        <v>44798</v>
      </c>
      <c r="L84" s="12" t="s">
        <v>136</v>
      </c>
    </row>
    <row r="85" spans="1:12" x14ac:dyDescent="0.3">
      <c r="A85" s="12" t="s">
        <v>8</v>
      </c>
      <c r="B85" s="12" t="s">
        <v>168</v>
      </c>
      <c r="C85" s="12" t="s">
        <v>169</v>
      </c>
      <c r="D85" s="12" t="s">
        <v>180</v>
      </c>
      <c r="E85" s="12" t="s">
        <v>202</v>
      </c>
      <c r="F85" s="12">
        <v>2.5</v>
      </c>
      <c r="G85" s="12">
        <v>3</v>
      </c>
      <c r="H85" s="12">
        <v>2.9</v>
      </c>
      <c r="I85" s="12">
        <v>3.1</v>
      </c>
      <c r="J85" s="12">
        <v>3.3</v>
      </c>
      <c r="K85" s="32">
        <v>44798</v>
      </c>
      <c r="L85" s="12" t="s">
        <v>136</v>
      </c>
    </row>
    <row r="86" spans="1:12" x14ac:dyDescent="0.3">
      <c r="A86" s="12" t="s">
        <v>23</v>
      </c>
      <c r="B86" s="12" t="s">
        <v>218</v>
      </c>
      <c r="C86" s="12" t="s">
        <v>219</v>
      </c>
      <c r="D86" s="12" t="s">
        <v>151</v>
      </c>
      <c r="E86" s="12" t="s">
        <v>202</v>
      </c>
      <c r="F86" s="12">
        <v>-2.7</v>
      </c>
      <c r="G86" s="12">
        <v>-3.9</v>
      </c>
      <c r="H86" s="12">
        <v>-3.3</v>
      </c>
      <c r="I86" s="12">
        <v>-3</v>
      </c>
      <c r="J86" s="12">
        <v>-3</v>
      </c>
      <c r="K86" s="32">
        <v>44832</v>
      </c>
      <c r="L86" s="12" t="s">
        <v>201</v>
      </c>
    </row>
    <row r="87" spans="1:12" x14ac:dyDescent="0.3">
      <c r="A87" s="12" t="s">
        <v>23</v>
      </c>
      <c r="B87" s="12" t="s">
        <v>218</v>
      </c>
      <c r="C87" s="12" t="s">
        <v>219</v>
      </c>
      <c r="D87" s="12" t="s">
        <v>189</v>
      </c>
      <c r="E87" s="12" t="s">
        <v>202</v>
      </c>
      <c r="F87" s="12">
        <v>5.4</v>
      </c>
      <c r="G87" s="12">
        <v>6.4</v>
      </c>
      <c r="H87" s="12">
        <v>6.2</v>
      </c>
      <c r="I87" s="12">
        <v>6.1</v>
      </c>
      <c r="J87" s="12">
        <v>5.8</v>
      </c>
      <c r="K87" s="32">
        <v>44832</v>
      </c>
      <c r="L87" s="12" t="s">
        <v>201</v>
      </c>
    </row>
    <row r="88" spans="1:12" x14ac:dyDescent="0.3">
      <c r="A88" s="12" t="s">
        <v>23</v>
      </c>
      <c r="B88" s="12" t="s">
        <v>218</v>
      </c>
      <c r="C88" s="12" t="s">
        <v>219</v>
      </c>
      <c r="D88" s="12" t="s">
        <v>190</v>
      </c>
      <c r="E88" s="12" t="s">
        <v>202</v>
      </c>
      <c r="F88" s="12">
        <v>39.799999999999997</v>
      </c>
      <c r="G88" s="12">
        <v>42</v>
      </c>
      <c r="H88" s="12">
        <v>41.3</v>
      </c>
      <c r="I88" s="12">
        <v>41.1</v>
      </c>
      <c r="J88" s="12">
        <v>40.4</v>
      </c>
      <c r="K88" s="32">
        <v>44832</v>
      </c>
      <c r="L88" s="12" t="s">
        <v>201</v>
      </c>
    </row>
    <row r="89" spans="1:12" x14ac:dyDescent="0.3">
      <c r="A89" s="12" t="s">
        <v>23</v>
      </c>
      <c r="B89" s="12" t="s">
        <v>218</v>
      </c>
      <c r="C89" s="12" t="s">
        <v>219</v>
      </c>
      <c r="D89" s="12" t="s">
        <v>191</v>
      </c>
      <c r="E89" s="12" t="s">
        <v>202</v>
      </c>
      <c r="F89" s="12">
        <v>11.9</v>
      </c>
      <c r="G89" s="12">
        <v>11.6</v>
      </c>
      <c r="H89" s="12">
        <v>2.8</v>
      </c>
      <c r="I89" s="12">
        <v>3.9</v>
      </c>
      <c r="J89" s="12">
        <v>2.5</v>
      </c>
      <c r="K89" s="32">
        <v>44832</v>
      </c>
      <c r="L89" s="12" t="s">
        <v>201</v>
      </c>
    </row>
    <row r="90" spans="1:12" x14ac:dyDescent="0.3">
      <c r="A90" s="12" t="s">
        <v>23</v>
      </c>
      <c r="B90" s="12" t="s">
        <v>218</v>
      </c>
      <c r="C90" s="12" t="s">
        <v>219</v>
      </c>
      <c r="D90" s="12" t="s">
        <v>196</v>
      </c>
      <c r="E90" s="12" t="s">
        <v>202</v>
      </c>
      <c r="F90" s="12">
        <v>37.200000000000003</v>
      </c>
      <c r="G90" s="12">
        <v>38.5</v>
      </c>
      <c r="H90" s="12">
        <v>38.4</v>
      </c>
      <c r="I90" s="12">
        <v>38.6</v>
      </c>
      <c r="J90" s="12">
        <v>38</v>
      </c>
      <c r="K90" s="32">
        <v>44832</v>
      </c>
      <c r="L90" s="12" t="s">
        <v>201</v>
      </c>
    </row>
    <row r="91" spans="1:12" x14ac:dyDescent="0.3">
      <c r="A91" s="12" t="s">
        <v>23</v>
      </c>
      <c r="B91" s="12" t="s">
        <v>218</v>
      </c>
      <c r="C91" s="12" t="s">
        <v>219</v>
      </c>
      <c r="D91" s="12" t="s">
        <v>153</v>
      </c>
      <c r="E91" s="12" t="s">
        <v>202</v>
      </c>
      <c r="F91" s="12">
        <v>18.8</v>
      </c>
      <c r="G91" s="12">
        <v>19.8</v>
      </c>
      <c r="H91" s="12">
        <v>22.5</v>
      </c>
      <c r="I91" s="12">
        <v>24.6</v>
      </c>
      <c r="J91" s="12">
        <v>26.2</v>
      </c>
      <c r="K91" s="32">
        <v>44832</v>
      </c>
      <c r="L91" s="12" t="s">
        <v>201</v>
      </c>
    </row>
    <row r="92" spans="1:12" x14ac:dyDescent="0.3">
      <c r="A92" s="12" t="s">
        <v>23</v>
      </c>
      <c r="B92" s="12" t="s">
        <v>218</v>
      </c>
      <c r="C92" s="12" t="s">
        <v>219</v>
      </c>
      <c r="D92" s="12" t="s">
        <v>193</v>
      </c>
      <c r="E92" s="12" t="s">
        <v>202</v>
      </c>
      <c r="F92" s="12">
        <v>19.5</v>
      </c>
      <c r="G92" s="12">
        <v>6.7</v>
      </c>
      <c r="H92" s="12">
        <v>1</v>
      </c>
      <c r="I92" s="12">
        <v>1.5</v>
      </c>
      <c r="J92" s="12">
        <v>1.9</v>
      </c>
      <c r="K92" s="32">
        <v>44832</v>
      </c>
      <c r="L92" s="12" t="s">
        <v>201</v>
      </c>
    </row>
    <row r="93" spans="1:12" x14ac:dyDescent="0.3">
      <c r="A93" s="12" t="s">
        <v>23</v>
      </c>
      <c r="B93" s="12" t="s">
        <v>218</v>
      </c>
      <c r="C93" s="12" t="s">
        <v>219</v>
      </c>
      <c r="D93" s="12" t="s">
        <v>194</v>
      </c>
      <c r="E93" s="12" t="s">
        <v>202</v>
      </c>
      <c r="F93" s="12">
        <v>16</v>
      </c>
      <c r="G93" s="12">
        <v>5.8</v>
      </c>
      <c r="H93" s="12">
        <v>4.5999999999999996</v>
      </c>
      <c r="I93" s="12">
        <v>4.4000000000000004</v>
      </c>
      <c r="J93" s="12">
        <v>4.2</v>
      </c>
      <c r="K93" s="32">
        <v>44832</v>
      </c>
      <c r="L93" s="12" t="s">
        <v>201</v>
      </c>
    </row>
    <row r="94" spans="1:12" x14ac:dyDescent="0.3">
      <c r="A94" s="12" t="s">
        <v>23</v>
      </c>
      <c r="B94" s="12" t="s">
        <v>218</v>
      </c>
      <c r="C94" s="12" t="s">
        <v>219</v>
      </c>
      <c r="D94" s="12" t="s">
        <v>195</v>
      </c>
      <c r="E94" s="12" t="s">
        <v>202</v>
      </c>
      <c r="F94" s="12">
        <v>-0.6</v>
      </c>
      <c r="G94" s="12">
        <v>-2.5</v>
      </c>
      <c r="H94" s="12">
        <v>-1.4</v>
      </c>
      <c r="I94" s="12">
        <v>-0.8</v>
      </c>
      <c r="J94" s="12">
        <v>-0.6</v>
      </c>
      <c r="K94" s="32">
        <v>44832</v>
      </c>
      <c r="L94" s="12" t="s">
        <v>201</v>
      </c>
    </row>
    <row r="95" spans="1:12" x14ac:dyDescent="0.3">
      <c r="A95" s="12" t="s">
        <v>23</v>
      </c>
      <c r="B95" s="12" t="s">
        <v>218</v>
      </c>
      <c r="C95" s="12" t="s">
        <v>219</v>
      </c>
      <c r="D95" s="12" t="s">
        <v>152</v>
      </c>
      <c r="E95" s="12" t="s">
        <v>202</v>
      </c>
      <c r="F95" s="12">
        <v>1</v>
      </c>
      <c r="G95" s="12">
        <v>0.5</v>
      </c>
      <c r="H95" s="12">
        <v>3</v>
      </c>
      <c r="I95" s="12">
        <v>2.5</v>
      </c>
      <c r="J95" s="12">
        <v>2</v>
      </c>
      <c r="K95" s="32">
        <v>44832</v>
      </c>
      <c r="L95" s="12" t="s">
        <v>201</v>
      </c>
    </row>
    <row r="96" spans="1:12" x14ac:dyDescent="0.3">
      <c r="A96" s="12" t="s">
        <v>23</v>
      </c>
      <c r="B96" s="12" t="s">
        <v>218</v>
      </c>
      <c r="C96" s="12" t="s">
        <v>219</v>
      </c>
      <c r="D96" s="12" t="s">
        <v>180</v>
      </c>
      <c r="E96" s="12" t="s">
        <v>202</v>
      </c>
      <c r="F96" s="12">
        <v>6</v>
      </c>
      <c r="G96" s="12">
        <v>6.4</v>
      </c>
      <c r="H96" s="12">
        <v>6.1</v>
      </c>
      <c r="I96" s="12">
        <v>6</v>
      </c>
      <c r="J96" s="12">
        <v>6</v>
      </c>
      <c r="K96" s="32">
        <v>44832</v>
      </c>
      <c r="L96" s="12" t="s">
        <v>201</v>
      </c>
    </row>
    <row r="97" spans="1:12" x14ac:dyDescent="0.3">
      <c r="A97" s="12" t="s">
        <v>143</v>
      </c>
      <c r="B97" s="12" t="s">
        <v>164</v>
      </c>
      <c r="C97" s="12" t="s">
        <v>165</v>
      </c>
      <c r="D97" s="12" t="s">
        <v>152</v>
      </c>
      <c r="E97" s="12" t="s">
        <v>203</v>
      </c>
      <c r="F97" s="12">
        <v>6.6</v>
      </c>
      <c r="G97" s="12">
        <v>1.3</v>
      </c>
      <c r="H97" s="12" t="s">
        <v>201</v>
      </c>
      <c r="I97" s="12" t="s">
        <v>201</v>
      </c>
      <c r="J97" s="12" t="s">
        <v>201</v>
      </c>
      <c r="K97" s="32">
        <v>44834</v>
      </c>
      <c r="L97" s="12" t="s">
        <v>201</v>
      </c>
    </row>
    <row r="98" spans="1:12" x14ac:dyDescent="0.3">
      <c r="A98" s="12" t="s">
        <v>143</v>
      </c>
      <c r="B98" s="12" t="s">
        <v>164</v>
      </c>
      <c r="C98" s="12" t="s">
        <v>165</v>
      </c>
      <c r="D98" s="12" t="s">
        <v>151</v>
      </c>
      <c r="E98" s="12" t="s">
        <v>202</v>
      </c>
      <c r="F98" s="12">
        <v>-1.6</v>
      </c>
      <c r="G98" s="12">
        <v>0.7</v>
      </c>
      <c r="H98" s="12" t="s">
        <v>201</v>
      </c>
      <c r="I98" s="12" t="s">
        <v>201</v>
      </c>
      <c r="J98" s="12" t="s">
        <v>201</v>
      </c>
      <c r="K98" s="32">
        <v>44886</v>
      </c>
      <c r="L98" s="12" t="s">
        <v>201</v>
      </c>
    </row>
    <row r="99" spans="1:12" x14ac:dyDescent="0.3">
      <c r="A99" s="12" t="s">
        <v>143</v>
      </c>
      <c r="B99" s="12" t="s">
        <v>164</v>
      </c>
      <c r="C99" s="12" t="s">
        <v>165</v>
      </c>
      <c r="D99" s="12" t="s">
        <v>153</v>
      </c>
      <c r="E99" s="12" t="s">
        <v>202</v>
      </c>
      <c r="F99" s="12">
        <v>168.9</v>
      </c>
      <c r="G99" s="12">
        <v>159.30000000000001</v>
      </c>
      <c r="H99" s="12" t="s">
        <v>201</v>
      </c>
      <c r="I99" s="12" t="s">
        <v>201</v>
      </c>
      <c r="J99" s="12" t="s">
        <v>201</v>
      </c>
      <c r="K99" s="32">
        <v>44886</v>
      </c>
      <c r="L99" s="12" t="s">
        <v>201</v>
      </c>
    </row>
    <row r="100" spans="1:12" x14ac:dyDescent="0.3">
      <c r="A100" s="12" t="s">
        <v>143</v>
      </c>
      <c r="B100" s="12" t="s">
        <v>164</v>
      </c>
      <c r="C100" s="12" t="s">
        <v>165</v>
      </c>
      <c r="D100" s="12" t="s">
        <v>193</v>
      </c>
      <c r="E100" s="12" t="s">
        <v>202</v>
      </c>
      <c r="F100" s="12">
        <v>9.6999999999999993</v>
      </c>
      <c r="G100" s="12">
        <v>5</v>
      </c>
      <c r="H100" s="12" t="s">
        <v>201</v>
      </c>
      <c r="I100" s="12" t="s">
        <v>201</v>
      </c>
      <c r="J100" s="12" t="s">
        <v>201</v>
      </c>
      <c r="K100" s="32">
        <v>44886</v>
      </c>
      <c r="L100" s="12" t="s">
        <v>201</v>
      </c>
    </row>
    <row r="101" spans="1:12" x14ac:dyDescent="0.3">
      <c r="A101" s="12" t="s">
        <v>143</v>
      </c>
      <c r="B101" s="12" t="s">
        <v>164</v>
      </c>
      <c r="C101" s="12" t="s">
        <v>165</v>
      </c>
      <c r="D101" s="12" t="s">
        <v>152</v>
      </c>
      <c r="E101" s="12" t="s">
        <v>202</v>
      </c>
      <c r="F101" s="12">
        <v>5.6</v>
      </c>
      <c r="G101" s="12">
        <v>1.8</v>
      </c>
      <c r="H101" s="12" t="s">
        <v>201</v>
      </c>
      <c r="I101" s="12" t="s">
        <v>201</v>
      </c>
      <c r="J101" s="12" t="s">
        <v>201</v>
      </c>
      <c r="K101" s="32">
        <v>44886</v>
      </c>
      <c r="L101" s="12" t="s">
        <v>201</v>
      </c>
    </row>
    <row r="102" spans="1:12" x14ac:dyDescent="0.3">
      <c r="A102" s="12" t="s">
        <v>143</v>
      </c>
      <c r="B102" s="12" t="s">
        <v>164</v>
      </c>
      <c r="C102" s="12" t="s">
        <v>165</v>
      </c>
      <c r="D102" s="12" t="s">
        <v>180</v>
      </c>
      <c r="E102" s="12" t="s">
        <v>202</v>
      </c>
      <c r="F102" s="12">
        <v>12.7</v>
      </c>
      <c r="G102" s="12">
        <v>12.6</v>
      </c>
      <c r="H102" s="12" t="s">
        <v>201</v>
      </c>
      <c r="I102" s="12" t="s">
        <v>201</v>
      </c>
      <c r="J102" s="12" t="s">
        <v>201</v>
      </c>
      <c r="K102" s="32">
        <v>44886</v>
      </c>
      <c r="L102" s="12" t="s">
        <v>201</v>
      </c>
    </row>
    <row r="103" spans="1:12" x14ac:dyDescent="0.3">
      <c r="A103" s="12" t="s">
        <v>141</v>
      </c>
      <c r="B103" s="12" t="s">
        <v>213</v>
      </c>
      <c r="C103" s="12" t="s">
        <v>165</v>
      </c>
      <c r="D103" s="12" t="s">
        <v>151</v>
      </c>
      <c r="E103" s="12" t="s">
        <v>203</v>
      </c>
      <c r="F103" s="12">
        <v>-3.9512999999999998</v>
      </c>
      <c r="G103" s="12">
        <v>-2.7254</v>
      </c>
      <c r="H103" s="12">
        <v>-1.6359999999999999</v>
      </c>
      <c r="I103" s="12">
        <v>-1.1996</v>
      </c>
      <c r="J103" s="12">
        <v>-0.68069999999999997</v>
      </c>
      <c r="K103" s="32">
        <v>44849</v>
      </c>
      <c r="L103" s="12" t="s">
        <v>138</v>
      </c>
    </row>
    <row r="104" spans="1:12" x14ac:dyDescent="0.3">
      <c r="A104" s="12" t="s">
        <v>141</v>
      </c>
      <c r="B104" s="12" t="s">
        <v>213</v>
      </c>
      <c r="C104" s="12" t="s">
        <v>165</v>
      </c>
      <c r="D104" s="12" t="s">
        <v>189</v>
      </c>
      <c r="E104" s="12" t="s">
        <v>203</v>
      </c>
      <c r="F104" s="12">
        <v>3.23</v>
      </c>
      <c r="G104" s="12">
        <v>3.15</v>
      </c>
      <c r="H104" s="12">
        <v>3.04</v>
      </c>
      <c r="I104" s="12">
        <v>2.97</v>
      </c>
      <c r="J104" s="12">
        <v>2.92</v>
      </c>
      <c r="K104" s="32">
        <v>44849</v>
      </c>
      <c r="L104" s="12" t="s">
        <v>138</v>
      </c>
    </row>
    <row r="105" spans="1:12" x14ac:dyDescent="0.3">
      <c r="A105" s="12" t="s">
        <v>141</v>
      </c>
      <c r="B105" s="12" t="s">
        <v>213</v>
      </c>
      <c r="C105" s="12" t="s">
        <v>165</v>
      </c>
      <c r="D105" s="12" t="s">
        <v>153</v>
      </c>
      <c r="E105" s="12" t="s">
        <v>203</v>
      </c>
      <c r="F105" s="12">
        <v>171.01519999999999</v>
      </c>
      <c r="G105" s="12">
        <v>162.28739999999999</v>
      </c>
      <c r="H105" s="12">
        <v>157.4975</v>
      </c>
      <c r="I105" s="12">
        <v>155.26310000000001</v>
      </c>
      <c r="J105" s="12">
        <v>151.4325</v>
      </c>
      <c r="K105" s="32">
        <v>44849</v>
      </c>
      <c r="L105" s="12" t="s">
        <v>138</v>
      </c>
    </row>
    <row r="106" spans="1:12" x14ac:dyDescent="0.3">
      <c r="A106" s="12" t="s">
        <v>141</v>
      </c>
      <c r="B106" s="12" t="s">
        <v>213</v>
      </c>
      <c r="C106" s="12" t="s">
        <v>165</v>
      </c>
      <c r="D106" s="12" t="s">
        <v>193</v>
      </c>
      <c r="E106" s="12" t="s">
        <v>203</v>
      </c>
      <c r="F106" s="12">
        <v>9.6</v>
      </c>
      <c r="G106" s="12">
        <v>4.8499999999999996</v>
      </c>
      <c r="H106" s="12">
        <v>2.7</v>
      </c>
      <c r="I106" s="12">
        <v>1.9</v>
      </c>
      <c r="J106" s="12">
        <v>1.7</v>
      </c>
      <c r="K106" s="32">
        <v>44849</v>
      </c>
      <c r="L106" s="12" t="s">
        <v>138</v>
      </c>
    </row>
    <row r="107" spans="1:12" x14ac:dyDescent="0.3">
      <c r="A107" s="12" t="s">
        <v>141</v>
      </c>
      <c r="B107" s="12" t="s">
        <v>213</v>
      </c>
      <c r="C107" s="12" t="s">
        <v>165</v>
      </c>
      <c r="D107" s="12" t="s">
        <v>194</v>
      </c>
      <c r="E107" s="12" t="s">
        <v>203</v>
      </c>
      <c r="F107" s="12">
        <v>15.88</v>
      </c>
      <c r="G107" s="12">
        <v>6.2958999999999996</v>
      </c>
      <c r="H107" s="12">
        <v>4.8548</v>
      </c>
      <c r="I107" s="12">
        <v>4.1592000000000002</v>
      </c>
      <c r="J107" s="12">
        <v>4.2564000000000002</v>
      </c>
      <c r="K107" s="32">
        <v>44849</v>
      </c>
      <c r="L107" s="12" t="s">
        <v>138</v>
      </c>
    </row>
    <row r="108" spans="1:12" x14ac:dyDescent="0.3">
      <c r="A108" s="12" t="s">
        <v>141</v>
      </c>
      <c r="B108" s="12" t="s">
        <v>213</v>
      </c>
      <c r="C108" s="12" t="s">
        <v>165</v>
      </c>
      <c r="D108" s="12" t="s">
        <v>195</v>
      </c>
      <c r="E108" s="12" t="s">
        <v>203</v>
      </c>
      <c r="F108" s="12">
        <v>1.01</v>
      </c>
      <c r="G108" s="12">
        <v>1.0518000000000001</v>
      </c>
      <c r="H108" s="12">
        <v>1.0855999999999999</v>
      </c>
      <c r="I108" s="12">
        <v>1.1126</v>
      </c>
      <c r="J108" s="12">
        <v>1.1322000000000001</v>
      </c>
      <c r="K108" s="32">
        <v>44849</v>
      </c>
      <c r="L108" s="12" t="s">
        <v>138</v>
      </c>
    </row>
    <row r="109" spans="1:12" x14ac:dyDescent="0.3">
      <c r="A109" s="12" t="s">
        <v>141</v>
      </c>
      <c r="B109" s="12" t="s">
        <v>213</v>
      </c>
      <c r="C109" s="12" t="s">
        <v>165</v>
      </c>
      <c r="D109" s="12" t="s">
        <v>152</v>
      </c>
      <c r="E109" s="12" t="s">
        <v>203</v>
      </c>
      <c r="F109" s="12">
        <v>6.2563000000000004</v>
      </c>
      <c r="G109" s="12">
        <v>1.7802</v>
      </c>
      <c r="H109" s="12">
        <v>2.2669000000000001</v>
      </c>
      <c r="I109" s="12">
        <v>2.4701</v>
      </c>
      <c r="J109" s="12">
        <v>2.2669000000000001</v>
      </c>
      <c r="K109" s="32">
        <v>44849</v>
      </c>
      <c r="L109" s="12" t="s">
        <v>138</v>
      </c>
    </row>
    <row r="110" spans="1:12" x14ac:dyDescent="0.3">
      <c r="A110" s="12" t="s">
        <v>141</v>
      </c>
      <c r="B110" s="12" t="s">
        <v>213</v>
      </c>
      <c r="C110" s="12" t="s">
        <v>165</v>
      </c>
      <c r="D110" s="12" t="s">
        <v>180</v>
      </c>
      <c r="E110" s="12" t="s">
        <v>203</v>
      </c>
      <c r="F110" s="12">
        <v>12.526300000000001</v>
      </c>
      <c r="G110" s="12">
        <v>11.3398</v>
      </c>
      <c r="H110" s="12">
        <v>10.305099999999999</v>
      </c>
      <c r="I110" s="12">
        <v>9.7050000000000001</v>
      </c>
      <c r="J110" s="12">
        <v>9.4406999999999996</v>
      </c>
      <c r="K110" s="32">
        <v>44849</v>
      </c>
      <c r="L110" s="12" t="s">
        <v>138</v>
      </c>
    </row>
    <row r="111" spans="1:12" x14ac:dyDescent="0.3">
      <c r="A111" s="12" t="s">
        <v>141</v>
      </c>
      <c r="B111" s="12" t="s">
        <v>213</v>
      </c>
      <c r="C111" s="12" t="s">
        <v>165</v>
      </c>
      <c r="D111" s="12" t="s">
        <v>151</v>
      </c>
      <c r="E111" s="12" t="s">
        <v>202</v>
      </c>
      <c r="F111" s="12">
        <v>-4.0999999999999996</v>
      </c>
      <c r="G111" s="12">
        <v>-2</v>
      </c>
      <c r="H111" s="12" t="s">
        <v>201</v>
      </c>
      <c r="I111" s="12" t="s">
        <v>201</v>
      </c>
      <c r="J111" s="12" t="s">
        <v>201</v>
      </c>
      <c r="K111" s="32">
        <v>44886</v>
      </c>
      <c r="L111" s="12" t="s">
        <v>135</v>
      </c>
    </row>
    <row r="112" spans="1:12" x14ac:dyDescent="0.3">
      <c r="A112" s="12" t="s">
        <v>141</v>
      </c>
      <c r="B112" s="12" t="s">
        <v>213</v>
      </c>
      <c r="C112" s="12" t="s">
        <v>165</v>
      </c>
      <c r="D112" s="12" t="s">
        <v>189</v>
      </c>
      <c r="E112" s="12" t="s">
        <v>202</v>
      </c>
      <c r="F112" s="12">
        <v>5.2</v>
      </c>
      <c r="G112" s="12">
        <v>4.8</v>
      </c>
      <c r="H112" s="12" t="s">
        <v>201</v>
      </c>
      <c r="I112" s="12" t="s">
        <v>201</v>
      </c>
      <c r="J112" s="12" t="s">
        <v>201</v>
      </c>
      <c r="K112" s="32">
        <v>44886</v>
      </c>
      <c r="L112" s="12" t="s">
        <v>138</v>
      </c>
    </row>
    <row r="113" spans="1:12" x14ac:dyDescent="0.3">
      <c r="A113" s="12" t="s">
        <v>141</v>
      </c>
      <c r="B113" s="12" t="s">
        <v>213</v>
      </c>
      <c r="C113" s="12" t="s">
        <v>165</v>
      </c>
      <c r="D113" s="12" t="s">
        <v>190</v>
      </c>
      <c r="E113" s="12" t="s">
        <v>202</v>
      </c>
      <c r="F113" s="12">
        <v>50.95</v>
      </c>
      <c r="G113" s="12">
        <v>46.92</v>
      </c>
      <c r="H113" s="12" t="s">
        <v>201</v>
      </c>
      <c r="I113" s="12" t="s">
        <v>201</v>
      </c>
      <c r="J113" s="12" t="s">
        <v>201</v>
      </c>
      <c r="K113" s="32">
        <v>44886</v>
      </c>
      <c r="L113" s="12" t="s">
        <v>138</v>
      </c>
    </row>
    <row r="114" spans="1:12" x14ac:dyDescent="0.3">
      <c r="A114" s="12" t="s">
        <v>141</v>
      </c>
      <c r="B114" s="12" t="s">
        <v>213</v>
      </c>
      <c r="C114" s="12" t="s">
        <v>165</v>
      </c>
      <c r="D114" s="12" t="s">
        <v>191</v>
      </c>
      <c r="E114" s="12" t="s">
        <v>202</v>
      </c>
      <c r="F114" s="12">
        <v>7.2</v>
      </c>
      <c r="G114" s="12">
        <v>-1.8</v>
      </c>
      <c r="H114" s="12" t="s">
        <v>201</v>
      </c>
      <c r="I114" s="12" t="s">
        <v>201</v>
      </c>
      <c r="J114" s="12" t="s">
        <v>201</v>
      </c>
      <c r="K114" s="32">
        <v>44886</v>
      </c>
      <c r="L114" s="12" t="s">
        <v>138</v>
      </c>
    </row>
    <row r="115" spans="1:12" x14ac:dyDescent="0.3">
      <c r="A115" s="12" t="s">
        <v>141</v>
      </c>
      <c r="B115" s="12" t="s">
        <v>213</v>
      </c>
      <c r="C115" s="12" t="s">
        <v>165</v>
      </c>
      <c r="D115" s="12" t="s">
        <v>196</v>
      </c>
      <c r="E115" s="12" t="s">
        <v>202</v>
      </c>
      <c r="F115" s="12">
        <v>49.33</v>
      </c>
      <c r="G115" s="12">
        <v>47.66</v>
      </c>
      <c r="H115" s="12" t="s">
        <v>201</v>
      </c>
      <c r="I115" s="12" t="s">
        <v>201</v>
      </c>
      <c r="J115" s="12" t="s">
        <v>201</v>
      </c>
      <c r="K115" s="32">
        <v>44886</v>
      </c>
      <c r="L115" s="12" t="s">
        <v>138</v>
      </c>
    </row>
    <row r="116" spans="1:12" x14ac:dyDescent="0.3">
      <c r="A116" s="12" t="s">
        <v>141</v>
      </c>
      <c r="B116" s="12" t="s">
        <v>213</v>
      </c>
      <c r="C116" s="12" t="s">
        <v>165</v>
      </c>
      <c r="D116" s="12" t="s">
        <v>153</v>
      </c>
      <c r="E116" s="12" t="s">
        <v>202</v>
      </c>
      <c r="F116" s="12">
        <v>168.9</v>
      </c>
      <c r="G116" s="12">
        <v>159.30000000000001</v>
      </c>
      <c r="H116" s="12" t="s">
        <v>201</v>
      </c>
      <c r="I116" s="12" t="s">
        <v>201</v>
      </c>
      <c r="J116" s="12" t="s">
        <v>201</v>
      </c>
      <c r="K116" s="32">
        <v>44886</v>
      </c>
      <c r="L116" s="12" t="s">
        <v>135</v>
      </c>
    </row>
    <row r="117" spans="1:12" x14ac:dyDescent="0.3">
      <c r="A117" s="12" t="s">
        <v>141</v>
      </c>
      <c r="B117" s="12" t="s">
        <v>213</v>
      </c>
      <c r="C117" s="12" t="s">
        <v>165</v>
      </c>
      <c r="D117" s="12" t="s">
        <v>193</v>
      </c>
      <c r="E117" s="12" t="s">
        <v>202</v>
      </c>
      <c r="F117" s="12">
        <v>9.6999999999999993</v>
      </c>
      <c r="G117" s="12">
        <v>5</v>
      </c>
      <c r="H117" s="12" t="s">
        <v>201</v>
      </c>
      <c r="I117" s="12" t="s">
        <v>201</v>
      </c>
      <c r="J117" s="12" t="s">
        <v>201</v>
      </c>
      <c r="K117" s="32">
        <v>44886</v>
      </c>
      <c r="L117" s="12" t="s">
        <v>135</v>
      </c>
    </row>
    <row r="118" spans="1:12" x14ac:dyDescent="0.3">
      <c r="A118" s="12" t="s">
        <v>141</v>
      </c>
      <c r="B118" s="12" t="s">
        <v>213</v>
      </c>
      <c r="C118" s="12" t="s">
        <v>165</v>
      </c>
      <c r="D118" s="12" t="s">
        <v>194</v>
      </c>
      <c r="E118" s="12" t="s">
        <v>202</v>
      </c>
      <c r="F118" s="12">
        <v>15.7</v>
      </c>
      <c r="G118" s="12">
        <v>6.6</v>
      </c>
      <c r="H118" s="12" t="s">
        <v>201</v>
      </c>
      <c r="I118" s="12" t="s">
        <v>201</v>
      </c>
      <c r="J118" s="12" t="s">
        <v>201</v>
      </c>
      <c r="K118" s="32">
        <v>44886</v>
      </c>
      <c r="L118" s="12" t="s">
        <v>135</v>
      </c>
    </row>
    <row r="119" spans="1:12" x14ac:dyDescent="0.3">
      <c r="A119" s="12" t="s">
        <v>141</v>
      </c>
      <c r="B119" s="12" t="s">
        <v>213</v>
      </c>
      <c r="C119" s="12" t="s">
        <v>165</v>
      </c>
      <c r="D119" s="12" t="s">
        <v>152</v>
      </c>
      <c r="E119" s="12" t="s">
        <v>202</v>
      </c>
      <c r="F119" s="12">
        <v>5.6</v>
      </c>
      <c r="G119" s="12">
        <v>1.8</v>
      </c>
      <c r="H119" s="12" t="s">
        <v>201</v>
      </c>
      <c r="I119" s="12" t="s">
        <v>201</v>
      </c>
      <c r="J119" s="12" t="s">
        <v>201</v>
      </c>
      <c r="K119" s="32">
        <v>44886</v>
      </c>
      <c r="L119" s="12" t="s">
        <v>135</v>
      </c>
    </row>
    <row r="120" spans="1:12" x14ac:dyDescent="0.3">
      <c r="A120" s="12" t="s">
        <v>141</v>
      </c>
      <c r="B120" s="12" t="s">
        <v>213</v>
      </c>
      <c r="C120" s="12" t="s">
        <v>165</v>
      </c>
      <c r="D120" s="12" t="s">
        <v>180</v>
      </c>
      <c r="E120" s="12" t="s">
        <v>202</v>
      </c>
      <c r="F120" s="12">
        <v>12.7</v>
      </c>
      <c r="G120" s="12">
        <v>12.6</v>
      </c>
      <c r="H120" s="12" t="s">
        <v>201</v>
      </c>
      <c r="I120" s="12" t="s">
        <v>201</v>
      </c>
      <c r="J120" s="12" t="s">
        <v>201</v>
      </c>
      <c r="K120" s="32">
        <v>44886</v>
      </c>
      <c r="L120" s="12" t="s">
        <v>135</v>
      </c>
    </row>
    <row r="121" spans="1:12" x14ac:dyDescent="0.3">
      <c r="A121" s="12" t="s">
        <v>9</v>
      </c>
      <c r="B121" s="12" t="s">
        <v>210</v>
      </c>
      <c r="C121" s="12" t="s">
        <v>173</v>
      </c>
      <c r="D121" s="12" t="s">
        <v>151</v>
      </c>
      <c r="E121" s="12" t="s">
        <v>203</v>
      </c>
      <c r="F121" s="12">
        <v>-4.5999999999999996</v>
      </c>
      <c r="G121" s="12">
        <v>-3.3</v>
      </c>
      <c r="H121" s="12">
        <v>-3.2</v>
      </c>
      <c r="I121" s="12">
        <v>-3.2</v>
      </c>
      <c r="J121" s="12">
        <v>-3.3</v>
      </c>
      <c r="K121" s="32">
        <v>44837</v>
      </c>
      <c r="L121" s="12" t="s">
        <v>135</v>
      </c>
    </row>
    <row r="122" spans="1:12" x14ac:dyDescent="0.3">
      <c r="A122" s="12" t="s">
        <v>9</v>
      </c>
      <c r="B122" s="12" t="s">
        <v>210</v>
      </c>
      <c r="C122" s="12" t="s">
        <v>173</v>
      </c>
      <c r="D122" s="12" t="s">
        <v>189</v>
      </c>
      <c r="E122" s="12" t="s">
        <v>203</v>
      </c>
      <c r="F122" s="12">
        <v>2.2999999999999998</v>
      </c>
      <c r="G122" s="12">
        <v>2.4</v>
      </c>
      <c r="H122" s="12">
        <v>2.2000000000000002</v>
      </c>
      <c r="I122" s="12">
        <v>2.2000000000000002</v>
      </c>
      <c r="J122" s="12">
        <v>2.2000000000000002</v>
      </c>
      <c r="K122" s="32">
        <v>44837</v>
      </c>
      <c r="L122" s="12" t="s">
        <v>135</v>
      </c>
    </row>
    <row r="123" spans="1:12" x14ac:dyDescent="0.3">
      <c r="A123" s="12" t="s">
        <v>9</v>
      </c>
      <c r="B123" s="12" t="s">
        <v>210</v>
      </c>
      <c r="C123" s="12" t="s">
        <v>173</v>
      </c>
      <c r="D123" s="12" t="s">
        <v>190</v>
      </c>
      <c r="E123" s="12" t="s">
        <v>203</v>
      </c>
      <c r="F123" s="12">
        <v>47.6</v>
      </c>
      <c r="G123" s="12">
        <v>46.8</v>
      </c>
      <c r="H123" s="12">
        <v>46.2</v>
      </c>
      <c r="I123" s="12">
        <v>45.8</v>
      </c>
      <c r="J123" s="12">
        <v>45.8</v>
      </c>
      <c r="K123" s="32">
        <v>44837</v>
      </c>
      <c r="L123" s="12" t="s">
        <v>135</v>
      </c>
    </row>
    <row r="124" spans="1:12" x14ac:dyDescent="0.3">
      <c r="A124" s="12" t="s">
        <v>9</v>
      </c>
      <c r="B124" s="12" t="s">
        <v>210</v>
      </c>
      <c r="C124" s="12" t="s">
        <v>173</v>
      </c>
      <c r="D124" s="12" t="s">
        <v>191</v>
      </c>
      <c r="E124" s="12" t="s">
        <v>203</v>
      </c>
      <c r="F124" s="12">
        <v>1.9</v>
      </c>
      <c r="G124" s="12">
        <v>4.2</v>
      </c>
      <c r="H124" s="12">
        <v>4</v>
      </c>
      <c r="I124" s="12">
        <v>2.8</v>
      </c>
      <c r="J124" s="12">
        <v>3.1</v>
      </c>
      <c r="K124" s="32">
        <v>44837</v>
      </c>
      <c r="L124" s="12" t="s">
        <v>138</v>
      </c>
    </row>
    <row r="125" spans="1:12" x14ac:dyDescent="0.3">
      <c r="A125" s="12" t="s">
        <v>9</v>
      </c>
      <c r="B125" s="12" t="s">
        <v>210</v>
      </c>
      <c r="C125" s="12" t="s">
        <v>173</v>
      </c>
      <c r="D125" s="12" t="s">
        <v>192</v>
      </c>
      <c r="E125" s="12" t="s">
        <v>203</v>
      </c>
      <c r="F125" s="12">
        <v>43</v>
      </c>
      <c r="G125" s="12">
        <v>43.5</v>
      </c>
      <c r="H125" s="12">
        <v>43</v>
      </c>
      <c r="I125" s="12">
        <v>42.6</v>
      </c>
      <c r="J125" s="12">
        <v>42.5</v>
      </c>
      <c r="K125" s="32">
        <v>44837</v>
      </c>
      <c r="L125" s="12" t="s">
        <v>135</v>
      </c>
    </row>
    <row r="126" spans="1:12" x14ac:dyDescent="0.3">
      <c r="A126" s="12" t="s">
        <v>9</v>
      </c>
      <c r="B126" s="12" t="s">
        <v>210</v>
      </c>
      <c r="C126" s="12" t="s">
        <v>173</v>
      </c>
      <c r="D126" s="12" t="s">
        <v>153</v>
      </c>
      <c r="E126" s="12" t="s">
        <v>203</v>
      </c>
      <c r="F126" s="12">
        <v>114.2</v>
      </c>
      <c r="G126" s="12">
        <v>111.4</v>
      </c>
      <c r="H126" s="12">
        <v>109.4</v>
      </c>
      <c r="I126" s="12">
        <v>108.8</v>
      </c>
      <c r="J126" s="12">
        <v>108.8</v>
      </c>
      <c r="K126" s="32">
        <v>44837</v>
      </c>
      <c r="L126" s="12" t="s">
        <v>135</v>
      </c>
    </row>
    <row r="127" spans="1:12" x14ac:dyDescent="0.3">
      <c r="A127" s="12" t="s">
        <v>9</v>
      </c>
      <c r="B127" s="12" t="s">
        <v>210</v>
      </c>
      <c r="C127" s="12" t="s">
        <v>173</v>
      </c>
      <c r="D127" s="12" t="s">
        <v>193</v>
      </c>
      <c r="E127" s="12" t="s">
        <v>203</v>
      </c>
      <c r="F127" s="12">
        <v>8.8517127578042079</v>
      </c>
      <c r="G127" s="12">
        <v>3.901105942271621</v>
      </c>
      <c r="H127" s="12">
        <v>1.972097446159937</v>
      </c>
      <c r="I127" s="12">
        <v>2.054314003904389</v>
      </c>
      <c r="J127" s="12">
        <v>2.001466882237235</v>
      </c>
      <c r="K127" s="32">
        <v>44837</v>
      </c>
      <c r="L127" s="12" t="s">
        <v>135</v>
      </c>
    </row>
    <row r="128" spans="1:12" x14ac:dyDescent="0.3">
      <c r="A128" s="12" t="s">
        <v>9</v>
      </c>
      <c r="B128" s="12" t="s">
        <v>210</v>
      </c>
      <c r="C128" s="12" t="s">
        <v>173</v>
      </c>
      <c r="D128" s="12" t="s">
        <v>194</v>
      </c>
      <c r="E128" s="12" t="s">
        <v>203</v>
      </c>
      <c r="F128" s="12">
        <v>8.2091511603363365</v>
      </c>
      <c r="G128" s="12">
        <v>5.9105185258624848</v>
      </c>
      <c r="H128" s="12">
        <v>4.9829909805148898</v>
      </c>
      <c r="I128" s="12">
        <v>3.8811868875922029</v>
      </c>
      <c r="J128" s="12">
        <v>3.4217771581238181</v>
      </c>
      <c r="K128" s="32">
        <v>44837</v>
      </c>
      <c r="L128" s="12" t="s">
        <v>135</v>
      </c>
    </row>
    <row r="129" spans="1:12" x14ac:dyDescent="0.3">
      <c r="A129" s="12" t="s">
        <v>9</v>
      </c>
      <c r="B129" s="12" t="s">
        <v>210</v>
      </c>
      <c r="C129" s="12" t="s">
        <v>173</v>
      </c>
      <c r="D129" s="12" t="s">
        <v>195</v>
      </c>
      <c r="E129" s="12" t="s">
        <v>203</v>
      </c>
      <c r="F129" s="12">
        <v>-1.4</v>
      </c>
      <c r="G129" s="12">
        <v>-1</v>
      </c>
      <c r="H129" s="12">
        <v>0.3</v>
      </c>
      <c r="I129" s="12">
        <v>0.6</v>
      </c>
      <c r="J129" s="12">
        <v>0.8</v>
      </c>
      <c r="K129" s="32">
        <v>44837</v>
      </c>
      <c r="L129" s="12" t="s">
        <v>138</v>
      </c>
    </row>
    <row r="130" spans="1:12" x14ac:dyDescent="0.3">
      <c r="A130" s="12" t="s">
        <v>9</v>
      </c>
      <c r="B130" s="12" t="s">
        <v>210</v>
      </c>
      <c r="C130" s="12" t="s">
        <v>173</v>
      </c>
      <c r="D130" s="12" t="s">
        <v>152</v>
      </c>
      <c r="E130" s="12" t="s">
        <v>203</v>
      </c>
      <c r="F130" s="12">
        <v>4.4058947694131767</v>
      </c>
      <c r="G130" s="12">
        <v>1.515838395692781</v>
      </c>
      <c r="H130" s="12">
        <v>2.740986720677463</v>
      </c>
      <c r="I130" s="12">
        <v>1.8162798018023669</v>
      </c>
      <c r="J130" s="12">
        <v>1.608465462014697</v>
      </c>
      <c r="K130" s="32">
        <v>44837</v>
      </c>
      <c r="L130" s="12" t="s">
        <v>135</v>
      </c>
    </row>
    <row r="131" spans="1:12" x14ac:dyDescent="0.3">
      <c r="A131" s="12" t="s">
        <v>9</v>
      </c>
      <c r="B131" s="12" t="s">
        <v>210</v>
      </c>
      <c r="C131" s="12" t="s">
        <v>173</v>
      </c>
      <c r="D131" s="12" t="s">
        <v>180</v>
      </c>
      <c r="E131" s="12" t="s">
        <v>203</v>
      </c>
      <c r="F131" s="12">
        <v>12.778190527901719</v>
      </c>
      <c r="G131" s="12">
        <v>12.768954840892929</v>
      </c>
      <c r="H131" s="12">
        <v>12.18896023187791</v>
      </c>
      <c r="I131" s="12">
        <v>11.81933329069072</v>
      </c>
      <c r="J131" s="12">
        <v>11.494707254502689</v>
      </c>
      <c r="K131" s="32">
        <v>44837</v>
      </c>
      <c r="L131" s="12" t="s">
        <v>135</v>
      </c>
    </row>
    <row r="132" spans="1:12" x14ac:dyDescent="0.3">
      <c r="A132" s="12" t="s">
        <v>9</v>
      </c>
      <c r="B132" s="12" t="s">
        <v>210</v>
      </c>
      <c r="C132" s="12" t="s">
        <v>173</v>
      </c>
      <c r="D132" s="12" t="s">
        <v>151</v>
      </c>
      <c r="E132" s="12" t="s">
        <v>202</v>
      </c>
      <c r="F132" s="12">
        <v>-5</v>
      </c>
      <c r="G132" s="12">
        <v>-3.9</v>
      </c>
      <c r="H132" s="12" t="s">
        <v>201</v>
      </c>
      <c r="I132" s="12" t="s">
        <v>201</v>
      </c>
      <c r="J132" s="12" t="s">
        <v>201</v>
      </c>
      <c r="K132" s="32" t="s">
        <v>201</v>
      </c>
      <c r="L132" s="12" t="s">
        <v>137</v>
      </c>
    </row>
    <row r="133" spans="1:12" x14ac:dyDescent="0.3">
      <c r="A133" s="12" t="s">
        <v>9</v>
      </c>
      <c r="B133" s="12" t="s">
        <v>210</v>
      </c>
      <c r="C133" s="12" t="s">
        <v>173</v>
      </c>
      <c r="D133" s="12" t="s">
        <v>189</v>
      </c>
      <c r="E133" s="12" t="s">
        <v>202</v>
      </c>
      <c r="F133" s="12">
        <v>2.5</v>
      </c>
      <c r="G133" s="12">
        <v>2.6</v>
      </c>
      <c r="H133" s="12" t="s">
        <v>201</v>
      </c>
      <c r="I133" s="12" t="s">
        <v>201</v>
      </c>
      <c r="J133" s="12" t="s">
        <v>201</v>
      </c>
      <c r="K133" s="32" t="s">
        <v>201</v>
      </c>
      <c r="L133" s="12" t="s">
        <v>137</v>
      </c>
    </row>
    <row r="134" spans="1:12" x14ac:dyDescent="0.3">
      <c r="A134" s="12" t="s">
        <v>9</v>
      </c>
      <c r="B134" s="12" t="s">
        <v>210</v>
      </c>
      <c r="C134" s="12" t="s">
        <v>173</v>
      </c>
      <c r="D134" s="12" t="s">
        <v>190</v>
      </c>
      <c r="E134" s="12" t="s">
        <v>202</v>
      </c>
      <c r="F134" s="12">
        <v>44.9</v>
      </c>
      <c r="G134" s="12">
        <v>43.8</v>
      </c>
      <c r="H134" s="12" t="s">
        <v>201</v>
      </c>
      <c r="I134" s="12" t="s">
        <v>201</v>
      </c>
      <c r="J134" s="12" t="s">
        <v>201</v>
      </c>
      <c r="K134" s="32" t="s">
        <v>201</v>
      </c>
      <c r="L134" s="12" t="s">
        <v>137</v>
      </c>
    </row>
    <row r="135" spans="1:12" x14ac:dyDescent="0.3">
      <c r="A135" s="12" t="s">
        <v>9</v>
      </c>
      <c r="B135" s="12" t="s">
        <v>210</v>
      </c>
      <c r="C135" s="12" t="s">
        <v>173</v>
      </c>
      <c r="D135" s="12" t="s">
        <v>196</v>
      </c>
      <c r="E135" s="12" t="s">
        <v>202</v>
      </c>
      <c r="F135" s="12">
        <v>42.1</v>
      </c>
      <c r="G135" s="12">
        <v>42.3</v>
      </c>
      <c r="H135" s="12" t="s">
        <v>201</v>
      </c>
      <c r="I135" s="12" t="s">
        <v>201</v>
      </c>
      <c r="J135" s="12" t="s">
        <v>201</v>
      </c>
      <c r="K135" s="32" t="s">
        <v>201</v>
      </c>
      <c r="L135" s="12" t="s">
        <v>137</v>
      </c>
    </row>
    <row r="136" spans="1:12" x14ac:dyDescent="0.3">
      <c r="A136" s="12" t="s">
        <v>9</v>
      </c>
      <c r="B136" s="12" t="s">
        <v>210</v>
      </c>
      <c r="C136" s="12" t="s">
        <v>173</v>
      </c>
      <c r="D136" s="12" t="s">
        <v>153</v>
      </c>
      <c r="E136" s="12" t="s">
        <v>202</v>
      </c>
      <c r="F136" s="12">
        <v>115.2</v>
      </c>
      <c r="G136" s="12">
        <v>112.4</v>
      </c>
      <c r="H136" s="12" t="s">
        <v>201</v>
      </c>
      <c r="I136" s="12" t="s">
        <v>201</v>
      </c>
      <c r="J136" s="12" t="s">
        <v>201</v>
      </c>
      <c r="K136" s="32" t="s">
        <v>201</v>
      </c>
      <c r="L136" s="12" t="s">
        <v>137</v>
      </c>
    </row>
    <row r="137" spans="1:12" x14ac:dyDescent="0.3">
      <c r="A137" s="12" t="s">
        <v>9</v>
      </c>
      <c r="B137" s="12" t="s">
        <v>210</v>
      </c>
      <c r="C137" s="12" t="s">
        <v>173</v>
      </c>
      <c r="D137" s="12" t="s">
        <v>194</v>
      </c>
      <c r="E137" s="12" t="s">
        <v>202</v>
      </c>
      <c r="F137" s="12">
        <v>8.5864790143269651</v>
      </c>
      <c r="G137" s="12">
        <v>6.0054829572511181</v>
      </c>
      <c r="H137" s="12" t="s">
        <v>201</v>
      </c>
      <c r="I137" s="12" t="s">
        <v>201</v>
      </c>
      <c r="J137" s="12" t="s">
        <v>201</v>
      </c>
      <c r="K137" s="32" t="s">
        <v>201</v>
      </c>
      <c r="L137" s="12" t="s">
        <v>137</v>
      </c>
    </row>
    <row r="138" spans="1:12" x14ac:dyDescent="0.3">
      <c r="A138" s="12" t="s">
        <v>9</v>
      </c>
      <c r="B138" s="12" t="s">
        <v>210</v>
      </c>
      <c r="C138" s="12" t="s">
        <v>173</v>
      </c>
      <c r="D138" s="12" t="s">
        <v>195</v>
      </c>
      <c r="E138" s="12" t="s">
        <v>202</v>
      </c>
      <c r="F138" s="12">
        <v>-2</v>
      </c>
      <c r="G138" s="12">
        <v>-0.9</v>
      </c>
      <c r="H138" s="12" t="s">
        <v>201</v>
      </c>
      <c r="I138" s="12" t="s">
        <v>201</v>
      </c>
      <c r="J138" s="12" t="s">
        <v>201</v>
      </c>
      <c r="K138" s="32" t="s">
        <v>201</v>
      </c>
      <c r="L138" s="12" t="s">
        <v>137</v>
      </c>
    </row>
    <row r="139" spans="1:12" x14ac:dyDescent="0.3">
      <c r="A139" s="12" t="s">
        <v>9</v>
      </c>
      <c r="B139" s="12" t="s">
        <v>210</v>
      </c>
      <c r="C139" s="12" t="s">
        <v>173</v>
      </c>
      <c r="D139" s="12" t="s">
        <v>152</v>
      </c>
      <c r="E139" s="12" t="s">
        <v>202</v>
      </c>
      <c r="F139" s="12">
        <v>4.4136532719313726</v>
      </c>
      <c r="G139" s="12">
        <v>2.1281294526909189</v>
      </c>
      <c r="H139" s="12" t="s">
        <v>201</v>
      </c>
      <c r="I139" s="12" t="s">
        <v>201</v>
      </c>
      <c r="J139" s="12" t="s">
        <v>201</v>
      </c>
      <c r="K139" s="32" t="s">
        <v>201</v>
      </c>
      <c r="L139" s="12" t="s">
        <v>137</v>
      </c>
    </row>
    <row r="140" spans="1:12" x14ac:dyDescent="0.3">
      <c r="A140" s="12" t="s">
        <v>9</v>
      </c>
      <c r="B140" s="12" t="s">
        <v>210</v>
      </c>
      <c r="C140" s="12" t="s">
        <v>173</v>
      </c>
      <c r="D140" s="12" t="s">
        <v>180</v>
      </c>
      <c r="E140" s="12" t="s">
        <v>202</v>
      </c>
      <c r="F140" s="12">
        <v>12.80572925991139</v>
      </c>
      <c r="G140" s="12">
        <v>12.244560737042351</v>
      </c>
      <c r="H140" s="12" t="s">
        <v>201</v>
      </c>
      <c r="I140" s="12" t="s">
        <v>201</v>
      </c>
      <c r="J140" s="12" t="s">
        <v>201</v>
      </c>
      <c r="K140" s="32" t="s">
        <v>201</v>
      </c>
      <c r="L140" s="12" t="s">
        <v>137</v>
      </c>
    </row>
    <row r="141" spans="1:12" x14ac:dyDescent="0.3">
      <c r="A141" s="12" t="s">
        <v>10</v>
      </c>
      <c r="B141" s="12" t="s">
        <v>211</v>
      </c>
      <c r="C141" s="12" t="s">
        <v>161</v>
      </c>
      <c r="D141" s="12" t="s">
        <v>151</v>
      </c>
      <c r="E141" s="12" t="s">
        <v>202</v>
      </c>
      <c r="F141" s="12">
        <v>-1.4</v>
      </c>
      <c r="G141" s="12">
        <v>-2.2000000000000002</v>
      </c>
      <c r="H141" s="12">
        <v>-2.2000000000000002</v>
      </c>
      <c r="I141" s="12">
        <v>-2.4</v>
      </c>
      <c r="J141" s="12">
        <v>-2.4</v>
      </c>
      <c r="K141" s="32">
        <v>44823</v>
      </c>
      <c r="L141" s="12" t="s">
        <v>137</v>
      </c>
    </row>
    <row r="142" spans="1:12" x14ac:dyDescent="0.3">
      <c r="A142" s="12" t="s">
        <v>10</v>
      </c>
      <c r="B142" s="12" t="s">
        <v>211</v>
      </c>
      <c r="C142" s="12" t="s">
        <v>161</v>
      </c>
      <c r="D142" s="12" t="s">
        <v>189</v>
      </c>
      <c r="E142" s="12" t="s">
        <v>202</v>
      </c>
      <c r="F142" s="12">
        <v>4.4000000000000004</v>
      </c>
      <c r="G142" s="12">
        <v>4.5999999999999996</v>
      </c>
      <c r="H142" s="12">
        <v>4.3</v>
      </c>
      <c r="I142" s="12" t="s">
        <v>201</v>
      </c>
      <c r="J142" s="12" t="s">
        <v>201</v>
      </c>
      <c r="K142" s="32">
        <v>44823</v>
      </c>
      <c r="L142" s="12" t="s">
        <v>137</v>
      </c>
    </row>
    <row r="143" spans="1:12" x14ac:dyDescent="0.3">
      <c r="A143" s="12" t="s">
        <v>10</v>
      </c>
      <c r="B143" s="12" t="s">
        <v>211</v>
      </c>
      <c r="C143" s="12" t="s">
        <v>161</v>
      </c>
      <c r="D143" s="12" t="s">
        <v>190</v>
      </c>
      <c r="E143" s="12" t="s">
        <v>202</v>
      </c>
      <c r="F143" s="12">
        <v>53.9</v>
      </c>
      <c r="G143" s="12">
        <v>54.7</v>
      </c>
      <c r="H143" s="12">
        <v>54.1</v>
      </c>
      <c r="I143" s="12">
        <v>54.1</v>
      </c>
      <c r="J143" s="12">
        <v>53.9</v>
      </c>
      <c r="K143" s="32">
        <v>44823</v>
      </c>
      <c r="L143" s="12" t="s">
        <v>137</v>
      </c>
    </row>
    <row r="144" spans="1:12" x14ac:dyDescent="0.3">
      <c r="A144" s="12" t="s">
        <v>10</v>
      </c>
      <c r="B144" s="12" t="s">
        <v>211</v>
      </c>
      <c r="C144" s="12" t="s">
        <v>161</v>
      </c>
      <c r="D144" s="12" t="s">
        <v>191</v>
      </c>
      <c r="E144" s="12" t="s">
        <v>202</v>
      </c>
      <c r="F144" s="12">
        <v>3.8</v>
      </c>
      <c r="G144" s="12">
        <v>4.8</v>
      </c>
      <c r="H144" s="12">
        <v>2.4</v>
      </c>
      <c r="I144" s="12" t="s">
        <v>201</v>
      </c>
      <c r="J144" s="12" t="s">
        <v>201</v>
      </c>
      <c r="K144" s="32">
        <v>44823</v>
      </c>
      <c r="L144" s="12" t="s">
        <v>137</v>
      </c>
    </row>
    <row r="145" spans="1:12" x14ac:dyDescent="0.3">
      <c r="A145" s="12" t="s">
        <v>10</v>
      </c>
      <c r="B145" s="12" t="s">
        <v>211</v>
      </c>
      <c r="C145" s="12" t="s">
        <v>161</v>
      </c>
      <c r="D145" s="12" t="s">
        <v>196</v>
      </c>
      <c r="E145" s="12" t="s">
        <v>202</v>
      </c>
      <c r="F145" s="12">
        <v>52.5</v>
      </c>
      <c r="G145" s="12">
        <v>52.5</v>
      </c>
      <c r="H145" s="12">
        <v>51.8</v>
      </c>
      <c r="I145" s="12">
        <v>51.7</v>
      </c>
      <c r="J145" s="12">
        <v>51.5</v>
      </c>
      <c r="K145" s="32">
        <v>44823</v>
      </c>
      <c r="L145" s="12" t="s">
        <v>137</v>
      </c>
    </row>
    <row r="146" spans="1:12" x14ac:dyDescent="0.3">
      <c r="A146" s="12" t="s">
        <v>10</v>
      </c>
      <c r="B146" s="12" t="s">
        <v>211</v>
      </c>
      <c r="C146" s="12" t="s">
        <v>161</v>
      </c>
      <c r="D146" s="12" t="s">
        <v>153</v>
      </c>
      <c r="E146" s="12" t="s">
        <v>202</v>
      </c>
      <c r="F146" s="12">
        <v>71.2</v>
      </c>
      <c r="G146" s="12">
        <v>72.7</v>
      </c>
      <c r="H146" s="12">
        <v>74.099999999999994</v>
      </c>
      <c r="I146" s="12">
        <v>75.2</v>
      </c>
      <c r="J146" s="12">
        <v>76</v>
      </c>
      <c r="K146" s="32">
        <v>44823</v>
      </c>
      <c r="L146" s="12" t="s">
        <v>137</v>
      </c>
    </row>
    <row r="147" spans="1:12" x14ac:dyDescent="0.3">
      <c r="A147" s="12" t="s">
        <v>10</v>
      </c>
      <c r="B147" s="12" t="s">
        <v>211</v>
      </c>
      <c r="C147" s="12" t="s">
        <v>161</v>
      </c>
      <c r="D147" s="12" t="s">
        <v>193</v>
      </c>
      <c r="E147" s="12" t="s">
        <v>202</v>
      </c>
      <c r="F147" s="12">
        <v>6.5</v>
      </c>
      <c r="G147" s="12">
        <v>3.2</v>
      </c>
      <c r="H147" s="12">
        <v>1.8</v>
      </c>
      <c r="I147" s="12">
        <v>1.9</v>
      </c>
      <c r="J147" s="12">
        <v>2</v>
      </c>
      <c r="K147" s="32">
        <v>44823</v>
      </c>
      <c r="L147" s="12" t="s">
        <v>137</v>
      </c>
    </row>
    <row r="148" spans="1:12" x14ac:dyDescent="0.3">
      <c r="A148" s="12" t="s">
        <v>10</v>
      </c>
      <c r="B148" s="12" t="s">
        <v>211</v>
      </c>
      <c r="C148" s="12" t="s">
        <v>161</v>
      </c>
      <c r="D148" s="12" t="s">
        <v>194</v>
      </c>
      <c r="E148" s="12" t="s">
        <v>202</v>
      </c>
      <c r="F148" s="12">
        <v>6.9</v>
      </c>
      <c r="G148" s="12">
        <v>3.6</v>
      </c>
      <c r="H148" s="12">
        <v>3.6</v>
      </c>
      <c r="I148" s="12">
        <v>3.6</v>
      </c>
      <c r="J148" s="12">
        <v>3.6</v>
      </c>
      <c r="K148" s="32">
        <v>44823</v>
      </c>
      <c r="L148" s="12" t="s">
        <v>137</v>
      </c>
    </row>
    <row r="149" spans="1:12" x14ac:dyDescent="0.3">
      <c r="A149" s="12" t="s">
        <v>10</v>
      </c>
      <c r="B149" s="12" t="s">
        <v>211</v>
      </c>
      <c r="C149" s="12" t="s">
        <v>161</v>
      </c>
      <c r="D149" s="12" t="s">
        <v>195</v>
      </c>
      <c r="E149" s="12" t="s">
        <v>202</v>
      </c>
      <c r="F149" s="12">
        <v>-0.7</v>
      </c>
      <c r="G149" s="12">
        <v>-1.2</v>
      </c>
      <c r="H149" s="12">
        <v>-0.9</v>
      </c>
      <c r="I149" s="12">
        <v>-0.4</v>
      </c>
      <c r="J149" s="12">
        <v>0</v>
      </c>
      <c r="K149" s="32">
        <v>44823</v>
      </c>
      <c r="L149" s="12" t="s">
        <v>137</v>
      </c>
    </row>
    <row r="150" spans="1:12" x14ac:dyDescent="0.3">
      <c r="A150" s="12" t="s">
        <v>10</v>
      </c>
      <c r="B150" s="12" t="s">
        <v>211</v>
      </c>
      <c r="C150" s="12" t="s">
        <v>161</v>
      </c>
      <c r="D150" s="12" t="s">
        <v>152</v>
      </c>
      <c r="E150" s="12" t="s">
        <v>202</v>
      </c>
      <c r="F150" s="12">
        <v>1.7</v>
      </c>
      <c r="G150" s="12">
        <v>0.5</v>
      </c>
      <c r="H150" s="12">
        <v>1.4</v>
      </c>
      <c r="I150" s="12">
        <v>1.5</v>
      </c>
      <c r="J150" s="12">
        <v>1.4</v>
      </c>
      <c r="K150" s="32">
        <v>44823</v>
      </c>
      <c r="L150" s="12" t="s">
        <v>137</v>
      </c>
    </row>
    <row r="151" spans="1:12" x14ac:dyDescent="0.3">
      <c r="A151" s="12" t="s">
        <v>10</v>
      </c>
      <c r="B151" s="12" t="s">
        <v>211</v>
      </c>
      <c r="C151" s="12" t="s">
        <v>161</v>
      </c>
      <c r="D151" s="12" t="s">
        <v>180</v>
      </c>
      <c r="E151" s="12" t="s">
        <v>202</v>
      </c>
      <c r="F151" s="12">
        <v>6.6</v>
      </c>
      <c r="G151" s="12">
        <v>6.7</v>
      </c>
      <c r="H151" s="12">
        <v>6.5</v>
      </c>
      <c r="I151" s="12">
        <v>6.4</v>
      </c>
      <c r="J151" s="12">
        <v>6.3</v>
      </c>
      <c r="K151" s="32">
        <v>44823</v>
      </c>
      <c r="L151" s="12" t="s">
        <v>137</v>
      </c>
    </row>
    <row r="152" spans="1:12" x14ac:dyDescent="0.3">
      <c r="A152" s="12" t="s">
        <v>11</v>
      </c>
      <c r="B152" s="12" t="s">
        <v>212</v>
      </c>
      <c r="C152" s="12" t="s">
        <v>161</v>
      </c>
      <c r="D152" s="12" t="s">
        <v>151</v>
      </c>
      <c r="E152" s="12" t="s">
        <v>202</v>
      </c>
      <c r="F152" s="12">
        <v>-1.4</v>
      </c>
      <c r="G152" s="12">
        <v>-2.2000000000000002</v>
      </c>
      <c r="H152" s="12">
        <v>-2.2000000000000002</v>
      </c>
      <c r="I152" s="12" t="s">
        <v>201</v>
      </c>
      <c r="J152" s="12" t="s">
        <v>201</v>
      </c>
      <c r="K152" s="32">
        <v>44805</v>
      </c>
      <c r="L152" s="12" t="s">
        <v>201</v>
      </c>
    </row>
    <row r="153" spans="1:12" x14ac:dyDescent="0.3">
      <c r="A153" s="12" t="s">
        <v>11</v>
      </c>
      <c r="B153" s="12" t="s">
        <v>212</v>
      </c>
      <c r="C153" s="12" t="s">
        <v>161</v>
      </c>
      <c r="D153" s="12" t="s">
        <v>189</v>
      </c>
      <c r="E153" s="12" t="s">
        <v>202</v>
      </c>
      <c r="F153" s="12">
        <v>4.4000000000000004</v>
      </c>
      <c r="G153" s="12">
        <v>4.5999999999999996</v>
      </c>
      <c r="H153" s="12">
        <v>4.3</v>
      </c>
      <c r="I153" s="12" t="s">
        <v>201</v>
      </c>
      <c r="J153" s="12" t="s">
        <v>201</v>
      </c>
      <c r="K153" s="32">
        <v>44805</v>
      </c>
      <c r="L153" s="12" t="s">
        <v>201</v>
      </c>
    </row>
    <row r="154" spans="1:12" x14ac:dyDescent="0.3">
      <c r="A154" s="12" t="s">
        <v>11</v>
      </c>
      <c r="B154" s="12" t="s">
        <v>212</v>
      </c>
      <c r="C154" s="12" t="s">
        <v>161</v>
      </c>
      <c r="D154" s="12" t="s">
        <v>190</v>
      </c>
      <c r="E154" s="12" t="s">
        <v>202</v>
      </c>
      <c r="F154" s="12">
        <v>53.9</v>
      </c>
      <c r="G154" s="12">
        <v>54.7</v>
      </c>
      <c r="H154" s="12">
        <v>54.1</v>
      </c>
      <c r="I154" s="12" t="s">
        <v>201</v>
      </c>
      <c r="J154" s="12" t="s">
        <v>201</v>
      </c>
      <c r="K154" s="32">
        <v>44805</v>
      </c>
      <c r="L154" s="12" t="s">
        <v>201</v>
      </c>
    </row>
    <row r="155" spans="1:12" x14ac:dyDescent="0.3">
      <c r="A155" s="12" t="s">
        <v>11</v>
      </c>
      <c r="B155" s="12" t="s">
        <v>212</v>
      </c>
      <c r="C155" s="12" t="s">
        <v>161</v>
      </c>
      <c r="D155" s="12" t="s">
        <v>191</v>
      </c>
      <c r="E155" s="12" t="s">
        <v>202</v>
      </c>
      <c r="F155" s="12">
        <v>-1.6</v>
      </c>
      <c r="G155" s="12">
        <v>0.8</v>
      </c>
      <c r="H155" s="12">
        <v>-0.6</v>
      </c>
      <c r="I155" s="12" t="s">
        <v>201</v>
      </c>
      <c r="J155" s="12" t="s">
        <v>201</v>
      </c>
      <c r="K155" s="32">
        <v>44805</v>
      </c>
      <c r="L155" s="12" t="s">
        <v>201</v>
      </c>
    </row>
    <row r="156" spans="1:12" x14ac:dyDescent="0.3">
      <c r="A156" s="12" t="s">
        <v>11</v>
      </c>
      <c r="B156" s="12" t="s">
        <v>212</v>
      </c>
      <c r="C156" s="12" t="s">
        <v>161</v>
      </c>
      <c r="D156" s="12" t="s">
        <v>196</v>
      </c>
      <c r="E156" s="12" t="s">
        <v>202</v>
      </c>
      <c r="F156" s="12">
        <v>0.52490000000000003</v>
      </c>
      <c r="G156" s="12">
        <v>0.52370000000000005</v>
      </c>
      <c r="H156" s="12">
        <v>0.51759999999999995</v>
      </c>
      <c r="I156" s="12" t="s">
        <v>201</v>
      </c>
      <c r="J156" s="12" t="s">
        <v>201</v>
      </c>
      <c r="K156" s="32">
        <v>44805</v>
      </c>
      <c r="L156" s="12" t="s">
        <v>201</v>
      </c>
    </row>
    <row r="157" spans="1:12" x14ac:dyDescent="0.3">
      <c r="A157" s="12" t="s">
        <v>11</v>
      </c>
      <c r="B157" s="12" t="s">
        <v>212</v>
      </c>
      <c r="C157" s="12" t="s">
        <v>161</v>
      </c>
      <c r="D157" s="12" t="s">
        <v>153</v>
      </c>
      <c r="E157" s="12" t="s">
        <v>202</v>
      </c>
      <c r="F157" s="12">
        <v>71.2</v>
      </c>
      <c r="G157" s="12">
        <v>72.7</v>
      </c>
      <c r="H157" s="12">
        <v>74.099999999999994</v>
      </c>
      <c r="I157" s="12" t="s">
        <v>201</v>
      </c>
      <c r="J157" s="12" t="s">
        <v>201</v>
      </c>
      <c r="K157" s="32">
        <v>44805</v>
      </c>
      <c r="L157" s="12" t="s">
        <v>201</v>
      </c>
    </row>
    <row r="158" spans="1:12" x14ac:dyDescent="0.3">
      <c r="A158" s="12" t="s">
        <v>11</v>
      </c>
      <c r="B158" s="12" t="s">
        <v>212</v>
      </c>
      <c r="C158" s="12" t="s">
        <v>161</v>
      </c>
      <c r="D158" s="12" t="s">
        <v>193</v>
      </c>
      <c r="E158" s="12" t="s">
        <v>202</v>
      </c>
      <c r="F158" s="12">
        <v>6.7</v>
      </c>
      <c r="G158" s="12">
        <v>3.4</v>
      </c>
      <c r="H158" s="12">
        <v>1.9</v>
      </c>
      <c r="I158" s="12" t="s">
        <v>201</v>
      </c>
      <c r="J158" s="12" t="s">
        <v>201</v>
      </c>
      <c r="K158" s="32">
        <v>44805</v>
      </c>
      <c r="L158" s="12" t="s">
        <v>201</v>
      </c>
    </row>
    <row r="159" spans="1:12" x14ac:dyDescent="0.3">
      <c r="A159" s="12" t="s">
        <v>11</v>
      </c>
      <c r="B159" s="12" t="s">
        <v>212</v>
      </c>
      <c r="C159" s="12" t="s">
        <v>161</v>
      </c>
      <c r="D159" s="12" t="s">
        <v>194</v>
      </c>
      <c r="E159" s="12" t="s">
        <v>202</v>
      </c>
      <c r="F159" s="12">
        <v>7.17</v>
      </c>
      <c r="G159" s="12">
        <v>3.72</v>
      </c>
      <c r="H159" s="12">
        <v>3.58</v>
      </c>
      <c r="I159" s="12" t="s">
        <v>201</v>
      </c>
      <c r="J159" s="12" t="s">
        <v>201</v>
      </c>
      <c r="K159" s="32">
        <v>44805</v>
      </c>
      <c r="L159" s="12" t="s">
        <v>201</v>
      </c>
    </row>
    <row r="160" spans="1:12" x14ac:dyDescent="0.3">
      <c r="A160" s="12" t="s">
        <v>11</v>
      </c>
      <c r="B160" s="12" t="s">
        <v>212</v>
      </c>
      <c r="C160" s="12" t="s">
        <v>161</v>
      </c>
      <c r="D160" s="12" t="s">
        <v>195</v>
      </c>
      <c r="E160" s="12" t="s">
        <v>202</v>
      </c>
      <c r="F160" s="12">
        <v>-0.7</v>
      </c>
      <c r="G160" s="12">
        <v>-1.2</v>
      </c>
      <c r="H160" s="12">
        <v>-0.9</v>
      </c>
      <c r="I160" s="12" t="s">
        <v>201</v>
      </c>
      <c r="J160" s="12" t="s">
        <v>201</v>
      </c>
      <c r="K160" s="32">
        <v>44805</v>
      </c>
      <c r="L160" s="12" t="s">
        <v>201</v>
      </c>
    </row>
    <row r="161" spans="1:12" x14ac:dyDescent="0.3">
      <c r="A161" s="12" t="s">
        <v>11</v>
      </c>
      <c r="B161" s="12" t="s">
        <v>212</v>
      </c>
      <c r="C161" s="12" t="s">
        <v>161</v>
      </c>
      <c r="D161" s="12" t="s">
        <v>152</v>
      </c>
      <c r="E161" s="12" t="s">
        <v>202</v>
      </c>
      <c r="F161" s="12">
        <v>1.7</v>
      </c>
      <c r="G161" s="12">
        <v>0.5</v>
      </c>
      <c r="H161" s="12">
        <v>1.4</v>
      </c>
      <c r="I161" s="12" t="s">
        <v>201</v>
      </c>
      <c r="J161" s="12" t="s">
        <v>201</v>
      </c>
      <c r="K161" s="32">
        <v>44805</v>
      </c>
      <c r="L161" s="12" t="s">
        <v>201</v>
      </c>
    </row>
    <row r="162" spans="1:12" x14ac:dyDescent="0.3">
      <c r="A162" s="12" t="s">
        <v>11</v>
      </c>
      <c r="B162" s="12" t="s">
        <v>212</v>
      </c>
      <c r="C162" s="12" t="s">
        <v>161</v>
      </c>
      <c r="D162" s="12" t="s">
        <v>180</v>
      </c>
      <c r="E162" s="12" t="s">
        <v>202</v>
      </c>
      <c r="F162" s="12">
        <v>6.6</v>
      </c>
      <c r="G162" s="12">
        <v>6.7</v>
      </c>
      <c r="H162" s="12">
        <v>6.5</v>
      </c>
      <c r="I162" s="12" t="s">
        <v>201</v>
      </c>
      <c r="J162" s="12" t="s">
        <v>201</v>
      </c>
      <c r="K162" s="32">
        <v>44805</v>
      </c>
      <c r="L162" s="12" t="s">
        <v>201</v>
      </c>
    </row>
    <row r="163" spans="1:12" x14ac:dyDescent="0.3">
      <c r="A163" s="12" t="s">
        <v>12</v>
      </c>
      <c r="B163" s="12" t="s">
        <v>162</v>
      </c>
      <c r="C163" s="12" t="s">
        <v>163</v>
      </c>
      <c r="D163" s="12" t="s">
        <v>151</v>
      </c>
      <c r="E163" s="12" t="s">
        <v>202</v>
      </c>
      <c r="F163" s="12">
        <v>-4.9000000000000004</v>
      </c>
      <c r="G163" s="12">
        <v>-5</v>
      </c>
      <c r="H163" s="12">
        <v>-4.5</v>
      </c>
      <c r="I163" s="12">
        <v>-4</v>
      </c>
      <c r="J163" s="12">
        <v>-3.4</v>
      </c>
      <c r="K163" s="32">
        <v>44855</v>
      </c>
      <c r="L163" s="12" t="s">
        <v>137</v>
      </c>
    </row>
    <row r="164" spans="1:12" x14ac:dyDescent="0.3">
      <c r="A164" s="12" t="s">
        <v>12</v>
      </c>
      <c r="B164" s="12" t="s">
        <v>162</v>
      </c>
      <c r="C164" s="12" t="s">
        <v>163</v>
      </c>
      <c r="D164" s="12" t="s">
        <v>189</v>
      </c>
      <c r="E164" s="12" t="s">
        <v>202</v>
      </c>
      <c r="F164" s="12">
        <v>3.9</v>
      </c>
      <c r="G164" s="12">
        <v>3.9</v>
      </c>
      <c r="H164" s="12">
        <v>3.8</v>
      </c>
      <c r="I164" s="12">
        <v>3.8</v>
      </c>
      <c r="J164" s="12">
        <v>3.7</v>
      </c>
      <c r="K164" s="32">
        <v>44855</v>
      </c>
      <c r="L164" s="12" t="s">
        <v>137</v>
      </c>
    </row>
    <row r="165" spans="1:12" x14ac:dyDescent="0.3">
      <c r="A165" s="12" t="s">
        <v>12</v>
      </c>
      <c r="B165" s="12" t="s">
        <v>162</v>
      </c>
      <c r="C165" s="12" t="s">
        <v>163</v>
      </c>
      <c r="D165" s="12" t="s">
        <v>190</v>
      </c>
      <c r="E165" s="12" t="s">
        <v>202</v>
      </c>
      <c r="F165" s="12">
        <v>55.8</v>
      </c>
      <c r="G165" s="12">
        <v>55</v>
      </c>
      <c r="H165" s="12">
        <v>53.8</v>
      </c>
      <c r="I165" s="12">
        <v>53.1</v>
      </c>
      <c r="J165" s="12">
        <v>52.3</v>
      </c>
      <c r="K165" s="32">
        <v>44855</v>
      </c>
      <c r="L165" s="12" t="s">
        <v>137</v>
      </c>
    </row>
    <row r="166" spans="1:12" x14ac:dyDescent="0.3">
      <c r="A166" s="12" t="s">
        <v>12</v>
      </c>
      <c r="B166" s="12" t="s">
        <v>162</v>
      </c>
      <c r="C166" s="12" t="s">
        <v>163</v>
      </c>
      <c r="D166" s="12" t="s">
        <v>191</v>
      </c>
      <c r="E166" s="12" t="s">
        <v>202</v>
      </c>
      <c r="F166" s="12">
        <v>3.3</v>
      </c>
      <c r="G166" s="12">
        <v>3.1</v>
      </c>
      <c r="H166" s="12">
        <v>1.8</v>
      </c>
      <c r="I166" s="12">
        <v>2.1</v>
      </c>
      <c r="J166" s="12">
        <v>1.7</v>
      </c>
      <c r="K166" s="32">
        <v>44855</v>
      </c>
      <c r="L166" s="12" t="s">
        <v>137</v>
      </c>
    </row>
    <row r="167" spans="1:12" x14ac:dyDescent="0.3">
      <c r="A167" s="12" t="s">
        <v>12</v>
      </c>
      <c r="B167" s="12" t="s">
        <v>162</v>
      </c>
      <c r="C167" s="12" t="s">
        <v>163</v>
      </c>
      <c r="D167" s="12" t="s">
        <v>196</v>
      </c>
      <c r="E167" s="12" t="s">
        <v>202</v>
      </c>
      <c r="F167" s="12">
        <v>53.3</v>
      </c>
      <c r="G167" s="12">
        <v>51.900000000000013</v>
      </c>
      <c r="H167" s="12">
        <v>51.3</v>
      </c>
      <c r="I167" s="12">
        <v>51.3</v>
      </c>
      <c r="J167" s="12">
        <v>51.099999999999987</v>
      </c>
      <c r="K167" s="32">
        <v>44855</v>
      </c>
      <c r="L167" s="12" t="s">
        <v>137</v>
      </c>
    </row>
    <row r="168" spans="1:12" x14ac:dyDescent="0.3">
      <c r="A168" s="12" t="s">
        <v>12</v>
      </c>
      <c r="B168" s="12" t="s">
        <v>162</v>
      </c>
      <c r="C168" s="12" t="s">
        <v>163</v>
      </c>
      <c r="D168" s="12" t="s">
        <v>153</v>
      </c>
      <c r="E168" s="12" t="s">
        <v>202</v>
      </c>
      <c r="F168" s="12">
        <v>111.5</v>
      </c>
      <c r="G168" s="12">
        <v>111.2</v>
      </c>
      <c r="H168" s="12">
        <v>111.3</v>
      </c>
      <c r="I168" s="12">
        <v>111.7</v>
      </c>
      <c r="J168" s="12">
        <v>111.6</v>
      </c>
      <c r="K168" s="32">
        <v>44855</v>
      </c>
      <c r="L168" s="12" t="s">
        <v>137</v>
      </c>
    </row>
    <row r="169" spans="1:12" x14ac:dyDescent="0.3">
      <c r="A169" s="12" t="s">
        <v>12</v>
      </c>
      <c r="B169" s="12" t="s">
        <v>162</v>
      </c>
      <c r="C169" s="12" t="s">
        <v>163</v>
      </c>
      <c r="D169" s="12" t="s">
        <v>193</v>
      </c>
      <c r="E169" s="12" t="s">
        <v>202</v>
      </c>
      <c r="F169" s="12">
        <v>5.8999999999999986</v>
      </c>
      <c r="G169" s="12">
        <v>4.7</v>
      </c>
      <c r="H169" s="12">
        <v>3.2</v>
      </c>
      <c r="I169" s="12">
        <v>2.2999999999999998</v>
      </c>
      <c r="J169" s="12">
        <v>1.95</v>
      </c>
      <c r="K169" s="32">
        <v>44855</v>
      </c>
      <c r="L169" s="12" t="s">
        <v>136</v>
      </c>
    </row>
    <row r="170" spans="1:12" x14ac:dyDescent="0.3">
      <c r="A170" s="12" t="s">
        <v>12</v>
      </c>
      <c r="B170" s="12" t="s">
        <v>162</v>
      </c>
      <c r="C170" s="12" t="s">
        <v>163</v>
      </c>
      <c r="D170" s="12" t="s">
        <v>194</v>
      </c>
      <c r="E170" s="12" t="s">
        <v>202</v>
      </c>
      <c r="F170" s="12">
        <v>5.5</v>
      </c>
      <c r="G170" s="12">
        <v>4.5999999999999996</v>
      </c>
      <c r="H170" s="12">
        <v>4.0999999999999996</v>
      </c>
      <c r="I170" s="12">
        <v>3.5</v>
      </c>
      <c r="J170" s="12">
        <v>3.3</v>
      </c>
      <c r="K170" s="32">
        <v>44855</v>
      </c>
      <c r="L170" s="12" t="s">
        <v>137</v>
      </c>
    </row>
    <row r="171" spans="1:12" x14ac:dyDescent="0.3">
      <c r="A171" s="12" t="s">
        <v>12</v>
      </c>
      <c r="B171" s="12" t="s">
        <v>162</v>
      </c>
      <c r="C171" s="12" t="s">
        <v>163</v>
      </c>
      <c r="D171" s="12" t="s">
        <v>195</v>
      </c>
      <c r="E171" s="12" t="s">
        <v>202</v>
      </c>
      <c r="F171" s="12">
        <v>-1.1000000000000001</v>
      </c>
      <c r="G171" s="12">
        <v>-1.4</v>
      </c>
      <c r="H171" s="12">
        <v>-1.2</v>
      </c>
      <c r="I171" s="12">
        <v>-0.8</v>
      </c>
      <c r="J171" s="12">
        <v>-0.5</v>
      </c>
      <c r="K171" s="32">
        <v>44855</v>
      </c>
      <c r="L171" s="12" t="s">
        <v>137</v>
      </c>
    </row>
    <row r="172" spans="1:12" x14ac:dyDescent="0.3">
      <c r="A172" s="12" t="s">
        <v>12</v>
      </c>
      <c r="B172" s="12" t="s">
        <v>162</v>
      </c>
      <c r="C172" s="12" t="s">
        <v>163</v>
      </c>
      <c r="D172" s="12" t="s">
        <v>152</v>
      </c>
      <c r="E172" s="12" t="s">
        <v>202</v>
      </c>
      <c r="F172" s="12">
        <v>2.7</v>
      </c>
      <c r="G172" s="12">
        <v>1</v>
      </c>
      <c r="H172" s="12">
        <v>1.6</v>
      </c>
      <c r="I172" s="12">
        <v>1.7</v>
      </c>
      <c r="J172" s="12">
        <v>1.7</v>
      </c>
      <c r="K172" s="32">
        <v>44855</v>
      </c>
      <c r="L172" s="12" t="s">
        <v>137</v>
      </c>
    </row>
    <row r="173" spans="1:12" x14ac:dyDescent="0.3">
      <c r="A173" s="12" t="s">
        <v>13</v>
      </c>
      <c r="B173" s="12" t="s">
        <v>166</v>
      </c>
      <c r="C173" s="12" t="s">
        <v>167</v>
      </c>
      <c r="D173" s="12" t="s">
        <v>151</v>
      </c>
      <c r="E173" s="12" t="s">
        <v>202</v>
      </c>
      <c r="F173" s="12">
        <v>-1.4</v>
      </c>
      <c r="G173" s="12">
        <v>-2.2999999999999998</v>
      </c>
      <c r="H173" s="12">
        <v>-1.7</v>
      </c>
      <c r="I173" s="12">
        <v>-1.25</v>
      </c>
      <c r="J173" s="12" t="s">
        <v>201</v>
      </c>
      <c r="K173" s="32">
        <v>44849</v>
      </c>
      <c r="L173" s="12" t="s">
        <v>201</v>
      </c>
    </row>
    <row r="174" spans="1:12" x14ac:dyDescent="0.3">
      <c r="A174" s="12" t="s">
        <v>13</v>
      </c>
      <c r="B174" s="12" t="s">
        <v>166</v>
      </c>
      <c r="C174" s="12" t="s">
        <v>167</v>
      </c>
      <c r="D174" s="12" t="s">
        <v>189</v>
      </c>
      <c r="E174" s="12" t="s">
        <v>202</v>
      </c>
      <c r="F174" s="12">
        <v>8.6999999999999993</v>
      </c>
      <c r="G174" s="12">
        <v>4.2</v>
      </c>
      <c r="H174" s="12">
        <v>2.5</v>
      </c>
      <c r="I174" s="12">
        <v>2.2000000000000002</v>
      </c>
      <c r="J174" s="12" t="s">
        <v>201</v>
      </c>
      <c r="K174" s="32">
        <v>44849</v>
      </c>
      <c r="L174" s="12" t="s">
        <v>201</v>
      </c>
    </row>
    <row r="175" spans="1:12" x14ac:dyDescent="0.3">
      <c r="A175" s="12" t="s">
        <v>13</v>
      </c>
      <c r="B175" s="12" t="s">
        <v>166</v>
      </c>
      <c r="C175" s="12" t="s">
        <v>167</v>
      </c>
      <c r="D175" s="12" t="s">
        <v>153</v>
      </c>
      <c r="E175" s="12" t="s">
        <v>202</v>
      </c>
      <c r="F175" s="12">
        <v>70.2</v>
      </c>
      <c r="G175" s="12">
        <v>67.900000000000006</v>
      </c>
      <c r="H175" s="12">
        <v>65.5</v>
      </c>
      <c r="I175" s="12">
        <v>63.5</v>
      </c>
      <c r="J175" s="12" t="s">
        <v>201</v>
      </c>
      <c r="K175" s="32">
        <v>44849</v>
      </c>
      <c r="L175" s="12" t="s">
        <v>201</v>
      </c>
    </row>
    <row r="176" spans="1:12" x14ac:dyDescent="0.3">
      <c r="A176" s="12" t="s">
        <v>13</v>
      </c>
      <c r="B176" s="12" t="s">
        <v>166</v>
      </c>
      <c r="C176" s="12" t="s">
        <v>167</v>
      </c>
      <c r="D176" s="12" t="s">
        <v>193</v>
      </c>
      <c r="E176" s="12" t="s">
        <v>202</v>
      </c>
      <c r="F176" s="12">
        <v>10.4</v>
      </c>
      <c r="G176" s="12">
        <v>5.7</v>
      </c>
      <c r="H176" s="12">
        <v>2.5</v>
      </c>
      <c r="I176" s="12">
        <v>2.2999999999999998</v>
      </c>
      <c r="J176" s="12" t="s">
        <v>201</v>
      </c>
      <c r="K176" s="32">
        <v>44849</v>
      </c>
      <c r="L176" s="12" t="s">
        <v>201</v>
      </c>
    </row>
    <row r="177" spans="1:12" x14ac:dyDescent="0.3">
      <c r="A177" s="12" t="s">
        <v>13</v>
      </c>
      <c r="B177" s="12" t="s">
        <v>166</v>
      </c>
      <c r="C177" s="12" t="s">
        <v>167</v>
      </c>
      <c r="D177" s="12" t="s">
        <v>195</v>
      </c>
      <c r="E177" s="12" t="s">
        <v>202</v>
      </c>
      <c r="F177" s="12">
        <v>3.5</v>
      </c>
      <c r="G177" s="12">
        <v>1.3</v>
      </c>
      <c r="H177" s="12">
        <v>1.2</v>
      </c>
      <c r="I177" s="12">
        <v>1.3</v>
      </c>
      <c r="J177" s="12" t="s">
        <v>201</v>
      </c>
      <c r="K177" s="32">
        <v>44849</v>
      </c>
      <c r="L177" s="12" t="s">
        <v>201</v>
      </c>
    </row>
    <row r="178" spans="1:12" x14ac:dyDescent="0.3">
      <c r="A178" s="12" t="s">
        <v>13</v>
      </c>
      <c r="B178" s="12" t="s">
        <v>166</v>
      </c>
      <c r="C178" s="12" t="s">
        <v>167</v>
      </c>
      <c r="D178" s="12" t="s">
        <v>152</v>
      </c>
      <c r="E178" s="12" t="s">
        <v>202</v>
      </c>
      <c r="F178" s="12">
        <v>5.7</v>
      </c>
      <c r="G178" s="12">
        <v>0.7</v>
      </c>
      <c r="H178" s="12">
        <v>2.7</v>
      </c>
      <c r="I178" s="12">
        <v>2.6</v>
      </c>
      <c r="J178" s="12" t="s">
        <v>201</v>
      </c>
      <c r="K178" s="32">
        <v>44849</v>
      </c>
      <c r="L178" s="12" t="s">
        <v>201</v>
      </c>
    </row>
    <row r="179" spans="1:12" x14ac:dyDescent="0.3">
      <c r="A179" s="12" t="s">
        <v>13</v>
      </c>
      <c r="B179" s="12" t="s">
        <v>166</v>
      </c>
      <c r="C179" s="12" t="s">
        <v>167</v>
      </c>
      <c r="D179" s="12" t="s">
        <v>180</v>
      </c>
      <c r="E179" s="12" t="s">
        <v>202</v>
      </c>
      <c r="F179" s="12">
        <v>6.3</v>
      </c>
      <c r="G179" s="12">
        <v>6.3</v>
      </c>
      <c r="H179" s="12">
        <v>5.5</v>
      </c>
      <c r="I179" s="12">
        <v>5</v>
      </c>
      <c r="J179" s="12" t="s">
        <v>201</v>
      </c>
      <c r="K179" s="32">
        <v>44849</v>
      </c>
      <c r="L179" s="12" t="s">
        <v>201</v>
      </c>
    </row>
    <row r="180" spans="1:12" x14ac:dyDescent="0.3">
      <c r="A180" s="12" t="s">
        <v>24</v>
      </c>
      <c r="B180" s="12" t="s">
        <v>220</v>
      </c>
      <c r="C180" s="12" t="s">
        <v>221</v>
      </c>
      <c r="D180" s="12" t="s">
        <v>151</v>
      </c>
      <c r="E180" s="12" t="s">
        <v>202</v>
      </c>
      <c r="F180" s="12">
        <v>-4.9000000000000004</v>
      </c>
      <c r="G180" s="12">
        <v>-3.5</v>
      </c>
      <c r="H180" s="12">
        <v>-2.5</v>
      </c>
      <c r="I180" s="12">
        <v>-1.5</v>
      </c>
      <c r="J180" s="12">
        <v>-1</v>
      </c>
      <c r="K180" s="32" t="s">
        <v>201</v>
      </c>
      <c r="L180" s="12" t="s">
        <v>201</v>
      </c>
    </row>
    <row r="181" spans="1:12" x14ac:dyDescent="0.3">
      <c r="A181" s="12" t="s">
        <v>24</v>
      </c>
      <c r="B181" s="12" t="s">
        <v>220</v>
      </c>
      <c r="C181" s="12" t="s">
        <v>221</v>
      </c>
      <c r="D181" s="12" t="s">
        <v>189</v>
      </c>
      <c r="E181" s="12" t="s">
        <v>202</v>
      </c>
      <c r="F181" s="12">
        <v>5.3</v>
      </c>
      <c r="G181" s="12">
        <v>5.6</v>
      </c>
      <c r="H181" s="12">
        <v>6.2</v>
      </c>
      <c r="I181" s="12">
        <v>6.1</v>
      </c>
      <c r="J181" s="12">
        <v>6</v>
      </c>
      <c r="K181" s="32" t="s">
        <v>201</v>
      </c>
      <c r="L181" s="12" t="s">
        <v>201</v>
      </c>
    </row>
    <row r="182" spans="1:12" x14ac:dyDescent="0.3">
      <c r="A182" s="12" t="s">
        <v>24</v>
      </c>
      <c r="B182" s="12" t="s">
        <v>220</v>
      </c>
      <c r="C182" s="12" t="s">
        <v>221</v>
      </c>
      <c r="D182" s="12" t="s">
        <v>190</v>
      </c>
      <c r="E182" s="12" t="s">
        <v>202</v>
      </c>
      <c r="F182" s="12">
        <v>43.3</v>
      </c>
      <c r="G182" s="12">
        <v>42.1</v>
      </c>
      <c r="H182" s="12">
        <v>40.6</v>
      </c>
      <c r="I182" s="12">
        <v>39</v>
      </c>
      <c r="J182" s="12">
        <v>37.700000000000003</v>
      </c>
      <c r="K182" s="32" t="s">
        <v>201</v>
      </c>
      <c r="L182" s="12" t="s">
        <v>201</v>
      </c>
    </row>
    <row r="183" spans="1:12" x14ac:dyDescent="0.3">
      <c r="A183" s="12" t="s">
        <v>24</v>
      </c>
      <c r="B183" s="12" t="s">
        <v>220</v>
      </c>
      <c r="C183" s="12" t="s">
        <v>221</v>
      </c>
      <c r="D183" s="12" t="s">
        <v>196</v>
      </c>
      <c r="E183" s="12" t="s">
        <v>202</v>
      </c>
      <c r="F183" s="12">
        <v>41.1</v>
      </c>
      <c r="G183" s="12">
        <v>41.6</v>
      </c>
      <c r="H183" s="12">
        <v>41.1</v>
      </c>
      <c r="I183" s="12">
        <v>40.299999999999997</v>
      </c>
      <c r="J183" s="12">
        <v>39.4</v>
      </c>
      <c r="K183" s="32" t="s">
        <v>201</v>
      </c>
      <c r="L183" s="12" t="s">
        <v>201</v>
      </c>
    </row>
    <row r="184" spans="1:12" x14ac:dyDescent="0.3">
      <c r="A184" s="12" t="s">
        <v>24</v>
      </c>
      <c r="B184" s="12" t="s">
        <v>220</v>
      </c>
      <c r="C184" s="12" t="s">
        <v>221</v>
      </c>
      <c r="D184" s="12" t="s">
        <v>153</v>
      </c>
      <c r="E184" s="12" t="s">
        <v>202</v>
      </c>
      <c r="F184" s="12">
        <v>76.099999999999994</v>
      </c>
      <c r="G184" s="12">
        <v>73.8</v>
      </c>
      <c r="H184" s="12">
        <v>70.400000000000006</v>
      </c>
      <c r="I184" s="12">
        <v>66.900000000000006</v>
      </c>
      <c r="J184" s="12">
        <v>63.1</v>
      </c>
      <c r="K184" s="32" t="s">
        <v>201</v>
      </c>
      <c r="L184" s="12" t="s">
        <v>201</v>
      </c>
    </row>
    <row r="185" spans="1:12" x14ac:dyDescent="0.3">
      <c r="A185" s="12" t="s">
        <v>24</v>
      </c>
      <c r="B185" s="12" t="s">
        <v>220</v>
      </c>
      <c r="C185" s="12" t="s">
        <v>221</v>
      </c>
      <c r="D185" s="12" t="s">
        <v>193</v>
      </c>
      <c r="E185" s="12" t="s">
        <v>202</v>
      </c>
      <c r="F185" s="12">
        <v>8.9</v>
      </c>
      <c r="G185" s="12">
        <v>5.2</v>
      </c>
      <c r="H185" s="12">
        <v>3</v>
      </c>
      <c r="I185" s="12">
        <v>3</v>
      </c>
      <c r="J185" s="12">
        <v>3</v>
      </c>
      <c r="K185" s="32" t="s">
        <v>201</v>
      </c>
      <c r="L185" s="12" t="s">
        <v>201</v>
      </c>
    </row>
    <row r="186" spans="1:12" x14ac:dyDescent="0.3">
      <c r="A186" s="12" t="s">
        <v>24</v>
      </c>
      <c r="B186" s="12" t="s">
        <v>220</v>
      </c>
      <c r="C186" s="12" t="s">
        <v>221</v>
      </c>
      <c r="D186" s="12" t="s">
        <v>195</v>
      </c>
      <c r="E186" s="12" t="s">
        <v>202</v>
      </c>
      <c r="F186" s="12">
        <v>-1.3</v>
      </c>
      <c r="G186" s="12">
        <v>-1</v>
      </c>
      <c r="H186" s="12">
        <v>-0.7</v>
      </c>
      <c r="I186" s="12">
        <v>-0.3</v>
      </c>
      <c r="J186" s="12">
        <v>0</v>
      </c>
      <c r="K186" s="32" t="s">
        <v>201</v>
      </c>
      <c r="L186" s="12" t="s">
        <v>201</v>
      </c>
    </row>
    <row r="187" spans="1:12" x14ac:dyDescent="0.3">
      <c r="A187" s="12" t="s">
        <v>24</v>
      </c>
      <c r="B187" s="12" t="s">
        <v>220</v>
      </c>
      <c r="C187" s="12" t="s">
        <v>221</v>
      </c>
      <c r="D187" s="12" t="s">
        <v>152</v>
      </c>
      <c r="E187" s="12" t="s">
        <v>202</v>
      </c>
      <c r="F187" s="12">
        <v>4.3</v>
      </c>
      <c r="G187" s="12">
        <v>4.0999999999999996</v>
      </c>
      <c r="H187" s="12">
        <v>4.2</v>
      </c>
      <c r="I187" s="12">
        <v>4.3</v>
      </c>
      <c r="J187" s="12">
        <v>4.3</v>
      </c>
      <c r="K187" s="32" t="s">
        <v>201</v>
      </c>
      <c r="L187" s="12" t="s">
        <v>201</v>
      </c>
    </row>
    <row r="188" spans="1:12" x14ac:dyDescent="0.3">
      <c r="A188" s="12" t="s">
        <v>24</v>
      </c>
      <c r="B188" s="12" t="s">
        <v>220</v>
      </c>
      <c r="C188" s="12" t="s">
        <v>221</v>
      </c>
      <c r="D188" s="12" t="s">
        <v>180</v>
      </c>
      <c r="E188" s="12" t="s">
        <v>202</v>
      </c>
      <c r="F188" s="12">
        <v>3.6</v>
      </c>
      <c r="G188" s="12">
        <v>3.3</v>
      </c>
      <c r="H188" s="12">
        <v>3.1</v>
      </c>
      <c r="I188" s="12">
        <v>2.9</v>
      </c>
      <c r="J188" s="12">
        <v>2.8</v>
      </c>
      <c r="K188" s="32" t="s">
        <v>201</v>
      </c>
      <c r="L188" s="12" t="s">
        <v>201</v>
      </c>
    </row>
    <row r="189" spans="1:12" x14ac:dyDescent="0.3">
      <c r="A189" s="12" t="s">
        <v>14</v>
      </c>
      <c r="B189" s="12" t="s">
        <v>178</v>
      </c>
      <c r="C189" s="12" t="s">
        <v>179</v>
      </c>
      <c r="D189" s="12" t="s">
        <v>193</v>
      </c>
      <c r="E189" s="12" t="s">
        <v>203</v>
      </c>
      <c r="F189" s="12">
        <v>8.6999999999999993</v>
      </c>
      <c r="G189" s="12">
        <v>7.8</v>
      </c>
      <c r="H189" s="12">
        <v>3.1</v>
      </c>
      <c r="I189" s="12">
        <v>2.1</v>
      </c>
      <c r="J189" s="12">
        <v>2.2999999999999998</v>
      </c>
      <c r="K189" s="32">
        <v>44813</v>
      </c>
      <c r="L189" s="12" t="s">
        <v>135</v>
      </c>
    </row>
    <row r="190" spans="1:12" x14ac:dyDescent="0.3">
      <c r="A190" s="12" t="s">
        <v>14</v>
      </c>
      <c r="B190" s="12" t="s">
        <v>178</v>
      </c>
      <c r="C190" s="12" t="s">
        <v>179</v>
      </c>
      <c r="D190" s="12" t="s">
        <v>194</v>
      </c>
      <c r="E190" s="12" t="s">
        <v>203</v>
      </c>
      <c r="F190" s="12">
        <v>9.1</v>
      </c>
      <c r="G190" s="12">
        <v>5.7</v>
      </c>
      <c r="H190" s="12">
        <v>6.9</v>
      </c>
      <c r="I190" s="12">
        <v>6.9</v>
      </c>
      <c r="J190" s="12">
        <v>6.9</v>
      </c>
      <c r="K190" s="32">
        <v>44813</v>
      </c>
      <c r="L190" s="12" t="s">
        <v>135</v>
      </c>
    </row>
    <row r="191" spans="1:12" x14ac:dyDescent="0.3">
      <c r="A191" s="12" t="s">
        <v>14</v>
      </c>
      <c r="B191" s="12" t="s">
        <v>178</v>
      </c>
      <c r="C191" s="12" t="s">
        <v>179</v>
      </c>
      <c r="D191" s="12" t="s">
        <v>195</v>
      </c>
      <c r="E191" s="12" t="s">
        <v>203</v>
      </c>
      <c r="F191" s="12">
        <v>1.3</v>
      </c>
      <c r="G191" s="12">
        <v>1.3</v>
      </c>
      <c r="H191" s="12">
        <v>0.7</v>
      </c>
      <c r="I191" s="12">
        <v>0.9</v>
      </c>
      <c r="J191" s="12">
        <v>1.2</v>
      </c>
      <c r="K191" s="32">
        <v>44813</v>
      </c>
      <c r="L191" s="12" t="s">
        <v>135</v>
      </c>
    </row>
    <row r="192" spans="1:12" x14ac:dyDescent="0.3">
      <c r="A192" s="12" t="s">
        <v>14</v>
      </c>
      <c r="B192" s="12" t="s">
        <v>178</v>
      </c>
      <c r="C192" s="12" t="s">
        <v>179</v>
      </c>
      <c r="D192" s="12" t="s">
        <v>152</v>
      </c>
      <c r="E192" s="12" t="s">
        <v>203</v>
      </c>
      <c r="F192" s="12">
        <v>1.3</v>
      </c>
      <c r="G192" s="12">
        <v>2</v>
      </c>
      <c r="H192" s="12">
        <v>3.5</v>
      </c>
      <c r="I192" s="12">
        <v>3.9</v>
      </c>
      <c r="J192" s="12">
        <v>4.0999999999999996</v>
      </c>
      <c r="K192" s="32">
        <v>44813</v>
      </c>
      <c r="L192" s="12" t="s">
        <v>135</v>
      </c>
    </row>
    <row r="193" spans="1:12" x14ac:dyDescent="0.3">
      <c r="A193" s="12" t="s">
        <v>14</v>
      </c>
      <c r="B193" s="12" t="s">
        <v>178</v>
      </c>
      <c r="C193" s="12" t="s">
        <v>179</v>
      </c>
      <c r="D193" s="12" t="s">
        <v>180</v>
      </c>
      <c r="E193" s="12" t="s">
        <v>203</v>
      </c>
      <c r="F193" s="12">
        <v>4.7</v>
      </c>
      <c r="G193" s="12">
        <v>4.7</v>
      </c>
      <c r="H193" s="12">
        <v>4.9000000000000004</v>
      </c>
      <c r="I193" s="12">
        <v>4.8</v>
      </c>
      <c r="J193" s="12">
        <v>4.7</v>
      </c>
      <c r="K193" s="32">
        <v>44813</v>
      </c>
      <c r="L193" s="12" t="s">
        <v>135</v>
      </c>
    </row>
    <row r="194" spans="1:12" x14ac:dyDescent="0.3">
      <c r="A194" s="12" t="s">
        <v>14</v>
      </c>
      <c r="B194" s="12" t="s">
        <v>178</v>
      </c>
      <c r="C194" s="12" t="s">
        <v>179</v>
      </c>
      <c r="D194" s="12" t="s">
        <v>151</v>
      </c>
      <c r="E194" s="12" t="s">
        <v>202</v>
      </c>
      <c r="F194" s="12">
        <v>0.2</v>
      </c>
      <c r="G194" s="12">
        <v>1.1000000000000001</v>
      </c>
      <c r="H194" s="12">
        <v>1.9</v>
      </c>
      <c r="I194" s="12">
        <v>2.2000000000000002</v>
      </c>
      <c r="J194" s="12" t="s">
        <v>201</v>
      </c>
      <c r="K194" s="32">
        <v>44820</v>
      </c>
      <c r="L194" s="12" t="s">
        <v>137</v>
      </c>
    </row>
    <row r="195" spans="1:12" x14ac:dyDescent="0.3">
      <c r="A195" s="12" t="s">
        <v>14</v>
      </c>
      <c r="B195" s="12" t="s">
        <v>178</v>
      </c>
      <c r="C195" s="12" t="s">
        <v>179</v>
      </c>
      <c r="D195" s="12" t="s">
        <v>189</v>
      </c>
      <c r="E195" s="12" t="s">
        <v>202</v>
      </c>
      <c r="F195" s="12">
        <v>2</v>
      </c>
      <c r="G195" s="12">
        <v>2.1</v>
      </c>
      <c r="H195" s="12">
        <v>2.2999999999999998</v>
      </c>
      <c r="I195" s="12">
        <v>2.4</v>
      </c>
      <c r="J195" s="12" t="s">
        <v>201</v>
      </c>
      <c r="K195" s="32">
        <v>44820</v>
      </c>
      <c r="L195" s="12" t="s">
        <v>137</v>
      </c>
    </row>
    <row r="196" spans="1:12" x14ac:dyDescent="0.3">
      <c r="A196" s="12" t="s">
        <v>14</v>
      </c>
      <c r="B196" s="12" t="s">
        <v>178</v>
      </c>
      <c r="C196" s="12" t="s">
        <v>179</v>
      </c>
      <c r="D196" s="12" t="s">
        <v>190</v>
      </c>
      <c r="E196" s="12" t="s">
        <v>202</v>
      </c>
      <c r="F196" s="12">
        <v>21.7</v>
      </c>
      <c r="G196" s="12">
        <v>20.100000000000001</v>
      </c>
      <c r="H196" s="12">
        <v>19.100000000000001</v>
      </c>
      <c r="I196" s="12">
        <v>18.7</v>
      </c>
      <c r="J196" s="12" t="s">
        <v>201</v>
      </c>
      <c r="K196" s="32">
        <v>44820</v>
      </c>
      <c r="L196" s="12" t="s">
        <v>137</v>
      </c>
    </row>
    <row r="197" spans="1:12" x14ac:dyDescent="0.3">
      <c r="A197" s="12" t="s">
        <v>14</v>
      </c>
      <c r="B197" s="12" t="s">
        <v>178</v>
      </c>
      <c r="C197" s="12" t="s">
        <v>179</v>
      </c>
      <c r="D197" s="12" t="s">
        <v>191</v>
      </c>
      <c r="E197" s="12" t="s">
        <v>202</v>
      </c>
      <c r="F197" s="12">
        <v>5.6</v>
      </c>
      <c r="G197" s="12">
        <v>1.4</v>
      </c>
      <c r="H197" s="12">
        <v>0.1</v>
      </c>
      <c r="I197" s="12">
        <v>3.9</v>
      </c>
      <c r="J197" s="12" t="s">
        <v>201</v>
      </c>
      <c r="K197" s="32">
        <v>44820</v>
      </c>
      <c r="L197" s="12" t="s">
        <v>137</v>
      </c>
    </row>
    <row r="198" spans="1:12" x14ac:dyDescent="0.3">
      <c r="A198" s="12" t="s">
        <v>14</v>
      </c>
      <c r="B198" s="12" t="s">
        <v>178</v>
      </c>
      <c r="C198" s="12" t="s">
        <v>179</v>
      </c>
      <c r="D198" s="12" t="s">
        <v>196</v>
      </c>
      <c r="E198" s="12" t="s">
        <v>202</v>
      </c>
      <c r="F198" s="12">
        <v>22.5</v>
      </c>
      <c r="G198" s="12">
        <v>21.9</v>
      </c>
      <c r="H198" s="12">
        <v>21.5</v>
      </c>
      <c r="I198" s="12">
        <v>21.5</v>
      </c>
      <c r="J198" s="12" t="s">
        <v>201</v>
      </c>
      <c r="K198" s="32">
        <v>44820</v>
      </c>
      <c r="L198" s="12" t="s">
        <v>137</v>
      </c>
    </row>
    <row r="199" spans="1:12" x14ac:dyDescent="0.3">
      <c r="A199" s="12" t="s">
        <v>14</v>
      </c>
      <c r="B199" s="12" t="s">
        <v>178</v>
      </c>
      <c r="C199" s="12" t="s">
        <v>179</v>
      </c>
      <c r="D199" s="12" t="s">
        <v>153</v>
      </c>
      <c r="E199" s="12" t="s">
        <v>202</v>
      </c>
      <c r="F199" s="12">
        <v>45.1</v>
      </c>
      <c r="G199" s="12">
        <v>41.1</v>
      </c>
      <c r="H199" s="12">
        <v>39.4</v>
      </c>
      <c r="I199" s="12">
        <v>36.799999999999997</v>
      </c>
      <c r="J199" s="12" t="s">
        <v>201</v>
      </c>
      <c r="K199" s="32">
        <v>44820</v>
      </c>
      <c r="L199" s="12" t="s">
        <v>137</v>
      </c>
    </row>
    <row r="200" spans="1:12" x14ac:dyDescent="0.3">
      <c r="A200" s="12" t="s">
        <v>14</v>
      </c>
      <c r="B200" s="12" t="s">
        <v>178</v>
      </c>
      <c r="C200" s="12" t="s">
        <v>179</v>
      </c>
      <c r="D200" s="12" t="s">
        <v>193</v>
      </c>
      <c r="E200" s="12" t="s">
        <v>202</v>
      </c>
      <c r="F200" s="12">
        <v>8.5</v>
      </c>
      <c r="G200" s="12">
        <v>7.1</v>
      </c>
      <c r="H200" s="12">
        <v>2.4</v>
      </c>
      <c r="I200" s="12">
        <v>1.8</v>
      </c>
      <c r="J200" s="12" t="s">
        <v>201</v>
      </c>
      <c r="K200" s="32">
        <v>44820</v>
      </c>
      <c r="L200" s="12" t="s">
        <v>139</v>
      </c>
    </row>
    <row r="201" spans="1:12" x14ac:dyDescent="0.3">
      <c r="A201" s="12" t="s">
        <v>14</v>
      </c>
      <c r="B201" s="12" t="s">
        <v>178</v>
      </c>
      <c r="C201" s="12" t="s">
        <v>179</v>
      </c>
      <c r="D201" s="12" t="s">
        <v>194</v>
      </c>
      <c r="E201" s="12" t="s">
        <v>202</v>
      </c>
      <c r="F201" s="12">
        <v>17.100000000000001</v>
      </c>
      <c r="G201" s="12">
        <v>9.3000000000000007</v>
      </c>
      <c r="H201" s="12">
        <v>5.5</v>
      </c>
      <c r="I201" s="12">
        <v>5.7</v>
      </c>
      <c r="J201" s="12" t="s">
        <v>201</v>
      </c>
      <c r="K201" s="32">
        <v>44820</v>
      </c>
      <c r="L201" s="12" t="s">
        <v>139</v>
      </c>
    </row>
    <row r="202" spans="1:12" x14ac:dyDescent="0.3">
      <c r="A202" s="12" t="s">
        <v>14</v>
      </c>
      <c r="B202" s="12" t="s">
        <v>178</v>
      </c>
      <c r="C202" s="12" t="s">
        <v>179</v>
      </c>
      <c r="D202" s="12" t="s">
        <v>195</v>
      </c>
      <c r="E202" s="12" t="s">
        <v>202</v>
      </c>
      <c r="F202" s="12">
        <v>0.3</v>
      </c>
      <c r="G202" s="12">
        <v>-0.4</v>
      </c>
      <c r="H202" s="12">
        <v>-0.1</v>
      </c>
      <c r="I202" s="12">
        <v>0.1</v>
      </c>
      <c r="J202" s="12" t="s">
        <v>201</v>
      </c>
      <c r="K202" s="32">
        <v>44820</v>
      </c>
      <c r="L202" s="12" t="s">
        <v>139</v>
      </c>
    </row>
    <row r="203" spans="1:12" x14ac:dyDescent="0.3">
      <c r="A203" s="12" t="s">
        <v>14</v>
      </c>
      <c r="B203" s="12" t="s">
        <v>178</v>
      </c>
      <c r="C203" s="12" t="s">
        <v>179</v>
      </c>
      <c r="D203" s="12" t="s">
        <v>152</v>
      </c>
      <c r="E203" s="12" t="s">
        <v>202</v>
      </c>
      <c r="F203" s="12">
        <v>10</v>
      </c>
      <c r="G203" s="12">
        <v>4.7</v>
      </c>
      <c r="H203" s="12">
        <v>3.3</v>
      </c>
      <c r="I203" s="12">
        <v>3.8</v>
      </c>
      <c r="J203" s="12" t="s">
        <v>201</v>
      </c>
      <c r="K203" s="32">
        <v>44820</v>
      </c>
      <c r="L203" s="12" t="s">
        <v>139</v>
      </c>
    </row>
    <row r="204" spans="1:12" x14ac:dyDescent="0.3">
      <c r="A204" s="12" t="s">
        <v>14</v>
      </c>
      <c r="B204" s="12" t="s">
        <v>178</v>
      </c>
      <c r="C204" s="12" t="s">
        <v>179</v>
      </c>
      <c r="D204" s="12" t="s">
        <v>180</v>
      </c>
      <c r="E204" s="12" t="s">
        <v>202</v>
      </c>
      <c r="F204" s="12">
        <v>5.2</v>
      </c>
      <c r="G204" s="12">
        <v>5.0999999999999996</v>
      </c>
      <c r="H204" s="12">
        <v>5</v>
      </c>
      <c r="I204" s="12">
        <v>4.7</v>
      </c>
      <c r="J204" s="12" t="s">
        <v>201</v>
      </c>
      <c r="K204" s="32">
        <v>44820</v>
      </c>
      <c r="L204" s="12" t="s">
        <v>139</v>
      </c>
    </row>
    <row r="205" spans="1:12" x14ac:dyDescent="0.3">
      <c r="A205" s="12" t="s">
        <v>129</v>
      </c>
      <c r="B205" s="12" t="s">
        <v>213</v>
      </c>
      <c r="C205" s="12" t="s">
        <v>233</v>
      </c>
      <c r="D205" s="12" t="s">
        <v>193</v>
      </c>
      <c r="E205" s="12" t="s">
        <v>203</v>
      </c>
      <c r="F205" s="12">
        <v>7</v>
      </c>
      <c r="G205" s="12">
        <v>4.4000000000000004</v>
      </c>
      <c r="H205" s="12">
        <v>3</v>
      </c>
      <c r="I205" s="12">
        <v>2.4</v>
      </c>
      <c r="J205" s="12" t="s">
        <v>201</v>
      </c>
      <c r="K205" s="32">
        <v>44874</v>
      </c>
      <c r="L205" s="12" t="s">
        <v>135</v>
      </c>
    </row>
    <row r="206" spans="1:12" x14ac:dyDescent="0.3">
      <c r="A206" s="12" t="s">
        <v>129</v>
      </c>
      <c r="B206" s="12" t="s">
        <v>213</v>
      </c>
      <c r="C206" s="12" t="s">
        <v>233</v>
      </c>
      <c r="D206" s="12" t="s">
        <v>194</v>
      </c>
      <c r="E206" s="12" t="s">
        <v>203</v>
      </c>
      <c r="F206" s="12">
        <v>6.5</v>
      </c>
      <c r="G206" s="12">
        <v>4.0999999999999996</v>
      </c>
      <c r="H206" s="12">
        <v>4.5</v>
      </c>
      <c r="I206" s="12">
        <v>3.8</v>
      </c>
      <c r="J206" s="12" t="s">
        <v>201</v>
      </c>
      <c r="K206" s="32">
        <v>44874</v>
      </c>
      <c r="L206" s="12" t="s">
        <v>135</v>
      </c>
    </row>
    <row r="207" spans="1:12" x14ac:dyDescent="0.3">
      <c r="A207" s="12" t="s">
        <v>129</v>
      </c>
      <c r="B207" s="12" t="s">
        <v>213</v>
      </c>
      <c r="C207" s="12" t="s">
        <v>233</v>
      </c>
      <c r="D207" s="12" t="s">
        <v>152</v>
      </c>
      <c r="E207" s="12" t="s">
        <v>203</v>
      </c>
      <c r="F207" s="12">
        <v>3.6</v>
      </c>
      <c r="G207" s="12">
        <v>0.6</v>
      </c>
      <c r="H207" s="12">
        <v>1.3</v>
      </c>
      <c r="I207" s="12">
        <v>1.1000000000000001</v>
      </c>
      <c r="J207" s="12" t="s">
        <v>201</v>
      </c>
      <c r="K207" s="32">
        <v>44874</v>
      </c>
      <c r="L207" s="12" t="s">
        <v>135</v>
      </c>
    </row>
    <row r="208" spans="1:12" x14ac:dyDescent="0.3">
      <c r="A208" s="12" t="s">
        <v>129</v>
      </c>
      <c r="B208" s="12" t="s">
        <v>213</v>
      </c>
      <c r="C208" s="12" t="s">
        <v>233</v>
      </c>
      <c r="D208" s="12" t="s">
        <v>180</v>
      </c>
      <c r="E208" s="12" t="s">
        <v>203</v>
      </c>
      <c r="F208" s="12">
        <v>8</v>
      </c>
      <c r="G208" s="12">
        <v>7.8</v>
      </c>
      <c r="H208" s="12">
        <v>7.4</v>
      </c>
      <c r="I208" s="12">
        <v>7.3</v>
      </c>
      <c r="J208" s="12" t="s">
        <v>201</v>
      </c>
      <c r="K208" s="32">
        <v>44874</v>
      </c>
      <c r="L208" s="12" t="s">
        <v>135</v>
      </c>
    </row>
    <row r="209" spans="1:12" x14ac:dyDescent="0.3">
      <c r="A209" s="12" t="s">
        <v>129</v>
      </c>
      <c r="B209" s="12" t="s">
        <v>213</v>
      </c>
      <c r="C209" s="12" t="s">
        <v>233</v>
      </c>
      <c r="D209" s="12" t="s">
        <v>151</v>
      </c>
      <c r="E209" s="12" t="s">
        <v>202</v>
      </c>
      <c r="F209" s="12">
        <v>-5.6</v>
      </c>
      <c r="G209" s="12">
        <v>-4.5</v>
      </c>
      <c r="H209" s="12">
        <v>-3.7</v>
      </c>
      <c r="I209" s="12">
        <v>-3</v>
      </c>
      <c r="J209" s="12" t="s">
        <v>201</v>
      </c>
      <c r="K209" s="32">
        <v>44869</v>
      </c>
      <c r="L209" s="12" t="s">
        <v>137</v>
      </c>
    </row>
    <row r="210" spans="1:12" x14ac:dyDescent="0.3">
      <c r="A210" s="12" t="s">
        <v>129</v>
      </c>
      <c r="B210" s="12" t="s">
        <v>213</v>
      </c>
      <c r="C210" s="12" t="s">
        <v>233</v>
      </c>
      <c r="D210" s="12" t="s">
        <v>189</v>
      </c>
      <c r="E210" s="12" t="s">
        <v>202</v>
      </c>
      <c r="F210" s="12">
        <v>2.6</v>
      </c>
      <c r="G210" s="12">
        <v>3.3</v>
      </c>
      <c r="H210" s="12" t="s">
        <v>201</v>
      </c>
      <c r="I210" s="12" t="s">
        <v>201</v>
      </c>
      <c r="J210" s="12" t="s">
        <v>201</v>
      </c>
      <c r="K210" s="32">
        <v>44869</v>
      </c>
      <c r="L210" s="12" t="s">
        <v>137</v>
      </c>
    </row>
    <row r="211" spans="1:12" x14ac:dyDescent="0.3">
      <c r="A211" s="12" t="s">
        <v>129</v>
      </c>
      <c r="B211" s="12" t="s">
        <v>213</v>
      </c>
      <c r="C211" s="12" t="s">
        <v>233</v>
      </c>
      <c r="D211" s="12" t="s">
        <v>190</v>
      </c>
      <c r="E211" s="12" t="s">
        <v>202</v>
      </c>
      <c r="F211" s="12">
        <v>50.4</v>
      </c>
      <c r="G211" s="12">
        <v>49.4</v>
      </c>
      <c r="H211" s="12" t="s">
        <v>201</v>
      </c>
      <c r="I211" s="12" t="s">
        <v>201</v>
      </c>
      <c r="J211" s="12" t="s">
        <v>201</v>
      </c>
      <c r="K211" s="32">
        <v>44869</v>
      </c>
      <c r="L211" s="12" t="s">
        <v>137</v>
      </c>
    </row>
    <row r="212" spans="1:12" x14ac:dyDescent="0.3">
      <c r="A212" s="12" t="s">
        <v>129</v>
      </c>
      <c r="B212" s="12" t="s">
        <v>213</v>
      </c>
      <c r="C212" s="12" t="s">
        <v>233</v>
      </c>
      <c r="D212" s="12" t="s">
        <v>196</v>
      </c>
      <c r="E212" s="12" t="s">
        <v>202</v>
      </c>
      <c r="F212" s="12">
        <v>48.9</v>
      </c>
      <c r="G212" s="12">
        <v>49.2</v>
      </c>
      <c r="H212" s="12" t="s">
        <v>201</v>
      </c>
      <c r="I212" s="12" t="s">
        <v>201</v>
      </c>
      <c r="J212" s="12" t="s">
        <v>201</v>
      </c>
      <c r="K212" s="32">
        <v>44869</v>
      </c>
      <c r="L212" s="12" t="s">
        <v>137</v>
      </c>
    </row>
    <row r="213" spans="1:12" x14ac:dyDescent="0.3">
      <c r="A213" s="12" t="s">
        <v>129</v>
      </c>
      <c r="B213" s="12" t="s">
        <v>213</v>
      </c>
      <c r="C213" s="12" t="s">
        <v>233</v>
      </c>
      <c r="D213" s="12" t="s">
        <v>153</v>
      </c>
      <c r="E213" s="12" t="s">
        <v>202</v>
      </c>
      <c r="F213" s="12">
        <v>145.69999999999999</v>
      </c>
      <c r="G213" s="12">
        <v>144.6</v>
      </c>
      <c r="H213" s="12">
        <v>142.30000000000001</v>
      </c>
      <c r="I213" s="12">
        <v>141.19999999999999</v>
      </c>
      <c r="J213" s="12" t="s">
        <v>201</v>
      </c>
      <c r="K213" s="32">
        <v>44869</v>
      </c>
      <c r="L213" s="12" t="s">
        <v>137</v>
      </c>
    </row>
    <row r="214" spans="1:12" x14ac:dyDescent="0.3">
      <c r="A214" s="12" t="s">
        <v>129</v>
      </c>
      <c r="B214" s="12" t="s">
        <v>213</v>
      </c>
      <c r="C214" s="12" t="s">
        <v>233</v>
      </c>
      <c r="D214" s="12" t="s">
        <v>193</v>
      </c>
      <c r="E214" s="12" t="s">
        <v>202</v>
      </c>
      <c r="F214" s="12">
        <v>8.1</v>
      </c>
      <c r="G214" s="12">
        <v>5.5</v>
      </c>
      <c r="H214" s="12">
        <v>2.6</v>
      </c>
      <c r="I214" s="12">
        <v>2</v>
      </c>
      <c r="J214" s="12" t="s">
        <v>201</v>
      </c>
      <c r="K214" s="32">
        <v>44869</v>
      </c>
      <c r="L214" s="12" t="s">
        <v>139</v>
      </c>
    </row>
    <row r="215" spans="1:12" x14ac:dyDescent="0.3">
      <c r="A215" s="12" t="s">
        <v>129</v>
      </c>
      <c r="B215" s="12" t="s">
        <v>213</v>
      </c>
      <c r="C215" s="12" t="s">
        <v>233</v>
      </c>
      <c r="D215" s="12" t="s">
        <v>194</v>
      </c>
      <c r="E215" s="12" t="s">
        <v>202</v>
      </c>
      <c r="F215" s="12">
        <v>6.8</v>
      </c>
      <c r="G215" s="12">
        <v>4.8</v>
      </c>
      <c r="H215" s="12">
        <v>4.7</v>
      </c>
      <c r="I215" s="12">
        <v>3.4</v>
      </c>
      <c r="J215" s="12" t="s">
        <v>201</v>
      </c>
      <c r="K215" s="32">
        <v>44869</v>
      </c>
      <c r="L215" s="12" t="s">
        <v>139</v>
      </c>
    </row>
    <row r="216" spans="1:12" x14ac:dyDescent="0.3">
      <c r="A216" s="12" t="s">
        <v>129</v>
      </c>
      <c r="B216" s="12" t="s">
        <v>213</v>
      </c>
      <c r="C216" s="12" t="s">
        <v>233</v>
      </c>
      <c r="D216" s="12" t="s">
        <v>195</v>
      </c>
      <c r="E216" s="12" t="s">
        <v>202</v>
      </c>
      <c r="F216" s="12">
        <v>0.1</v>
      </c>
      <c r="G216" s="12" t="s">
        <v>201</v>
      </c>
      <c r="H216" s="12">
        <v>0.8</v>
      </c>
      <c r="I216" s="12">
        <v>1</v>
      </c>
      <c r="J216" s="12" t="s">
        <v>201</v>
      </c>
      <c r="K216" s="32">
        <v>44869</v>
      </c>
      <c r="L216" s="12" t="s">
        <v>137</v>
      </c>
    </row>
    <row r="217" spans="1:12" x14ac:dyDescent="0.3">
      <c r="A217" s="12" t="s">
        <v>129</v>
      </c>
      <c r="B217" s="12" t="s">
        <v>213</v>
      </c>
      <c r="C217" s="12" t="s">
        <v>233</v>
      </c>
      <c r="D217" s="12" t="s">
        <v>152</v>
      </c>
      <c r="E217" s="12" t="s">
        <v>202</v>
      </c>
      <c r="F217" s="12">
        <v>3.7</v>
      </c>
      <c r="G217" s="12">
        <v>0.6</v>
      </c>
      <c r="H217" s="12">
        <v>1.9</v>
      </c>
      <c r="I217" s="12">
        <v>1.3</v>
      </c>
      <c r="J217" s="12" t="s">
        <v>201</v>
      </c>
      <c r="K217" s="32">
        <v>44869</v>
      </c>
      <c r="L217" s="12" t="s">
        <v>139</v>
      </c>
    </row>
    <row r="218" spans="1:12" x14ac:dyDescent="0.3">
      <c r="A218" s="12" t="s">
        <v>129</v>
      </c>
      <c r="B218" s="12" t="s">
        <v>213</v>
      </c>
      <c r="C218" s="12" t="s">
        <v>233</v>
      </c>
      <c r="D218" s="12" t="s">
        <v>180</v>
      </c>
      <c r="E218" s="12" t="s">
        <v>202</v>
      </c>
      <c r="F218" s="12">
        <v>8.1</v>
      </c>
      <c r="G218" s="12">
        <v>7.9</v>
      </c>
      <c r="H218" s="12">
        <v>7.6</v>
      </c>
      <c r="I218" s="12">
        <v>7.4</v>
      </c>
      <c r="J218" s="12" t="s">
        <v>201</v>
      </c>
      <c r="K218" s="32">
        <v>44869</v>
      </c>
      <c r="L218" s="12" t="s">
        <v>139</v>
      </c>
    </row>
    <row r="219" spans="1:12" x14ac:dyDescent="0.3">
      <c r="A219" s="12" t="s">
        <v>15</v>
      </c>
      <c r="B219" s="12" t="s">
        <v>212</v>
      </c>
      <c r="C219" s="12" t="s">
        <v>170</v>
      </c>
      <c r="D219" s="12" t="s">
        <v>151</v>
      </c>
      <c r="E219" s="12" t="s">
        <v>203</v>
      </c>
      <c r="F219" s="12">
        <v>-1.9</v>
      </c>
      <c r="G219" s="12">
        <v>-4.9000000000000004</v>
      </c>
      <c r="H219" s="12">
        <v>-3</v>
      </c>
      <c r="I219" s="12">
        <v>-3</v>
      </c>
      <c r="J219" s="12" t="s">
        <v>201</v>
      </c>
      <c r="K219" s="32" t="s">
        <v>201</v>
      </c>
      <c r="L219" s="12" t="s">
        <v>201</v>
      </c>
    </row>
    <row r="220" spans="1:12" x14ac:dyDescent="0.3">
      <c r="A220" s="12" t="s">
        <v>15</v>
      </c>
      <c r="B220" s="12" t="s">
        <v>212</v>
      </c>
      <c r="C220" s="12" t="s">
        <v>170</v>
      </c>
      <c r="D220" s="12" t="s">
        <v>190</v>
      </c>
      <c r="E220" s="12" t="s">
        <v>203</v>
      </c>
      <c r="F220" s="12">
        <v>38.4</v>
      </c>
      <c r="G220" s="12">
        <v>41.2</v>
      </c>
      <c r="H220" s="12">
        <v>39.4</v>
      </c>
      <c r="I220" s="12">
        <v>38.5</v>
      </c>
      <c r="J220" s="12" t="s">
        <v>201</v>
      </c>
      <c r="K220" s="32" t="s">
        <v>201</v>
      </c>
      <c r="L220" s="12" t="s">
        <v>201</v>
      </c>
    </row>
    <row r="221" spans="1:12" x14ac:dyDescent="0.3">
      <c r="A221" s="12" t="s">
        <v>15</v>
      </c>
      <c r="B221" s="12" t="s">
        <v>212</v>
      </c>
      <c r="C221" s="12" t="s">
        <v>170</v>
      </c>
      <c r="D221" s="12" t="s">
        <v>191</v>
      </c>
      <c r="E221" s="12" t="s">
        <v>203</v>
      </c>
      <c r="F221" s="12">
        <v>20.399999999999999</v>
      </c>
      <c r="G221" s="12">
        <v>15.5</v>
      </c>
      <c r="H221" s="12">
        <v>0.3</v>
      </c>
      <c r="I221" s="12">
        <v>2.9</v>
      </c>
      <c r="J221" s="12" t="s">
        <v>201</v>
      </c>
      <c r="K221" s="32" t="s">
        <v>201</v>
      </c>
      <c r="L221" s="12" t="s">
        <v>201</v>
      </c>
    </row>
    <row r="222" spans="1:12" x14ac:dyDescent="0.3">
      <c r="A222" s="12" t="s">
        <v>15</v>
      </c>
      <c r="B222" s="12" t="s">
        <v>212</v>
      </c>
      <c r="C222" s="12" t="s">
        <v>170</v>
      </c>
      <c r="D222" s="12" t="s">
        <v>192</v>
      </c>
      <c r="E222" s="12" t="s">
        <v>203</v>
      </c>
      <c r="F222" s="12">
        <v>36.799999999999997</v>
      </c>
      <c r="G222" s="12">
        <v>36.799999999999997</v>
      </c>
      <c r="H222" s="12">
        <v>37.1</v>
      </c>
      <c r="I222" s="12">
        <v>36.5</v>
      </c>
      <c r="J222" s="12" t="s">
        <v>201</v>
      </c>
      <c r="K222" s="32" t="s">
        <v>201</v>
      </c>
      <c r="L222" s="12" t="s">
        <v>201</v>
      </c>
    </row>
    <row r="223" spans="1:12" x14ac:dyDescent="0.3">
      <c r="A223" s="12" t="s">
        <v>15</v>
      </c>
      <c r="B223" s="12" t="s">
        <v>212</v>
      </c>
      <c r="C223" s="12" t="s">
        <v>170</v>
      </c>
      <c r="D223" s="12" t="s">
        <v>153</v>
      </c>
      <c r="E223" s="12" t="s">
        <v>203</v>
      </c>
      <c r="F223" s="12">
        <v>39</v>
      </c>
      <c r="G223" s="12">
        <v>42.8</v>
      </c>
      <c r="H223" s="12">
        <v>42.7</v>
      </c>
      <c r="I223" s="12">
        <v>44.7</v>
      </c>
      <c r="J223" s="12" t="s">
        <v>201</v>
      </c>
      <c r="K223" s="32" t="s">
        <v>201</v>
      </c>
      <c r="L223" s="12" t="s">
        <v>201</v>
      </c>
    </row>
    <row r="224" spans="1:12" x14ac:dyDescent="0.3">
      <c r="A224" s="12" t="s">
        <v>15</v>
      </c>
      <c r="B224" s="12" t="s">
        <v>212</v>
      </c>
      <c r="C224" s="12" t="s">
        <v>170</v>
      </c>
      <c r="D224" s="12" t="s">
        <v>195</v>
      </c>
      <c r="E224" s="12" t="s">
        <v>203</v>
      </c>
      <c r="F224" s="12">
        <v>0.3</v>
      </c>
      <c r="G224" s="12">
        <v>-1.4</v>
      </c>
      <c r="H224" s="12">
        <v>-1.6</v>
      </c>
      <c r="I224" s="12">
        <v>-1.6</v>
      </c>
      <c r="J224" s="12" t="s">
        <v>201</v>
      </c>
      <c r="K224" s="32" t="s">
        <v>201</v>
      </c>
      <c r="L224" s="12" t="s">
        <v>201</v>
      </c>
    </row>
    <row r="225" spans="1:12" x14ac:dyDescent="0.3">
      <c r="A225" s="12" t="s">
        <v>15</v>
      </c>
      <c r="B225" s="12" t="s">
        <v>212</v>
      </c>
      <c r="C225" s="12" t="s">
        <v>170</v>
      </c>
      <c r="D225" s="12" t="s">
        <v>151</v>
      </c>
      <c r="E225" s="12" t="s">
        <v>202</v>
      </c>
      <c r="F225" s="12">
        <v>-2</v>
      </c>
      <c r="G225" s="12">
        <v>-4.9000000000000004</v>
      </c>
      <c r="H225" s="12">
        <v>-1.8</v>
      </c>
      <c r="I225" s="12">
        <v>-1.4</v>
      </c>
      <c r="J225" s="12" t="s">
        <v>201</v>
      </c>
      <c r="K225" s="32" t="s">
        <v>201</v>
      </c>
      <c r="L225" s="12" t="s">
        <v>201</v>
      </c>
    </row>
    <row r="226" spans="1:12" x14ac:dyDescent="0.3">
      <c r="A226" s="12" t="s">
        <v>15</v>
      </c>
      <c r="B226" s="12" t="s">
        <v>212</v>
      </c>
      <c r="C226" s="12" t="s">
        <v>170</v>
      </c>
      <c r="D226" s="12" t="s">
        <v>189</v>
      </c>
      <c r="E226" s="12" t="s">
        <v>202</v>
      </c>
      <c r="F226" s="12">
        <v>3</v>
      </c>
      <c r="G226" s="12">
        <v>4.5</v>
      </c>
      <c r="H226" s="12">
        <v>5.4</v>
      </c>
      <c r="I226" s="12">
        <v>5.4</v>
      </c>
      <c r="J226" s="12" t="s">
        <v>201</v>
      </c>
      <c r="K226" s="32" t="s">
        <v>201</v>
      </c>
      <c r="L226" s="12" t="s">
        <v>201</v>
      </c>
    </row>
    <row r="227" spans="1:12" x14ac:dyDescent="0.3">
      <c r="A227" s="12" t="s">
        <v>15</v>
      </c>
      <c r="B227" s="12" t="s">
        <v>212</v>
      </c>
      <c r="C227" s="12" t="s">
        <v>170</v>
      </c>
      <c r="D227" s="12" t="s">
        <v>190</v>
      </c>
      <c r="E227" s="12" t="s">
        <v>202</v>
      </c>
      <c r="F227" s="12">
        <v>38.4</v>
      </c>
      <c r="G227" s="12">
        <v>41.1</v>
      </c>
      <c r="H227" s="12">
        <v>38.799999999999997</v>
      </c>
      <c r="I227" s="12">
        <v>37.5</v>
      </c>
      <c r="J227" s="12" t="s">
        <v>201</v>
      </c>
      <c r="K227" s="32" t="s">
        <v>201</v>
      </c>
      <c r="L227" s="12" t="s">
        <v>201</v>
      </c>
    </row>
    <row r="228" spans="1:12" x14ac:dyDescent="0.3">
      <c r="A228" s="12" t="s">
        <v>15</v>
      </c>
      <c r="B228" s="12" t="s">
        <v>212</v>
      </c>
      <c r="C228" s="12" t="s">
        <v>170</v>
      </c>
      <c r="D228" s="12" t="s">
        <v>191</v>
      </c>
      <c r="E228" s="12" t="s">
        <v>202</v>
      </c>
      <c r="F228" s="12">
        <v>20.6</v>
      </c>
      <c r="G228" s="12">
        <v>15.1</v>
      </c>
      <c r="H228" s="12">
        <v>-0.8</v>
      </c>
      <c r="I228" s="12">
        <v>1.6</v>
      </c>
      <c r="J228" s="12" t="s">
        <v>201</v>
      </c>
      <c r="K228" s="32" t="s">
        <v>201</v>
      </c>
      <c r="L228" s="12" t="s">
        <v>201</v>
      </c>
    </row>
    <row r="229" spans="1:12" x14ac:dyDescent="0.3">
      <c r="A229" s="12" t="s">
        <v>15</v>
      </c>
      <c r="B229" s="12" t="s">
        <v>212</v>
      </c>
      <c r="C229" s="12" t="s">
        <v>170</v>
      </c>
      <c r="D229" s="12" t="s">
        <v>196</v>
      </c>
      <c r="E229" s="12" t="s">
        <v>202</v>
      </c>
      <c r="F229" s="12">
        <v>36.700000000000003</v>
      </c>
      <c r="G229" s="12">
        <v>36.700000000000003</v>
      </c>
      <c r="H229" s="12">
        <v>37.700000000000003</v>
      </c>
      <c r="I229" s="12">
        <v>37</v>
      </c>
      <c r="J229" s="12" t="s">
        <v>201</v>
      </c>
      <c r="K229" s="32" t="s">
        <v>201</v>
      </c>
      <c r="L229" s="12" t="s">
        <v>201</v>
      </c>
    </row>
    <row r="230" spans="1:12" x14ac:dyDescent="0.3">
      <c r="A230" s="12" t="s">
        <v>15</v>
      </c>
      <c r="B230" s="12" t="s">
        <v>212</v>
      </c>
      <c r="C230" s="12" t="s">
        <v>170</v>
      </c>
      <c r="D230" s="12" t="s">
        <v>153</v>
      </c>
      <c r="E230" s="12" t="s">
        <v>202</v>
      </c>
      <c r="F230" s="12">
        <v>39.1</v>
      </c>
      <c r="G230" s="12">
        <v>42.9</v>
      </c>
      <c r="H230" s="12">
        <v>42.4</v>
      </c>
      <c r="I230" s="12">
        <v>44.2</v>
      </c>
      <c r="J230" s="12" t="s">
        <v>201</v>
      </c>
      <c r="K230" s="32" t="s">
        <v>201</v>
      </c>
      <c r="L230" s="12" t="s">
        <v>201</v>
      </c>
    </row>
    <row r="231" spans="1:12" x14ac:dyDescent="0.3">
      <c r="A231" s="12" t="s">
        <v>15</v>
      </c>
      <c r="B231" s="12" t="s">
        <v>212</v>
      </c>
      <c r="C231" s="12" t="s">
        <v>170</v>
      </c>
      <c r="D231" s="12" t="s">
        <v>193</v>
      </c>
      <c r="E231" s="12" t="s">
        <v>202</v>
      </c>
      <c r="F231" s="12">
        <v>17.8</v>
      </c>
      <c r="G231" s="12">
        <v>6</v>
      </c>
      <c r="H231" s="12">
        <v>2</v>
      </c>
      <c r="I231" s="12">
        <v>2</v>
      </c>
      <c r="J231" s="12" t="s">
        <v>201</v>
      </c>
      <c r="K231" s="32" t="s">
        <v>201</v>
      </c>
      <c r="L231" s="12" t="s">
        <v>201</v>
      </c>
    </row>
    <row r="232" spans="1:12" x14ac:dyDescent="0.3">
      <c r="A232" s="12" t="s">
        <v>15</v>
      </c>
      <c r="B232" s="12" t="s">
        <v>212</v>
      </c>
      <c r="C232" s="12" t="s">
        <v>170</v>
      </c>
      <c r="D232" s="12" t="s">
        <v>194</v>
      </c>
      <c r="E232" s="12" t="s">
        <v>202</v>
      </c>
      <c r="F232" s="12">
        <v>18</v>
      </c>
      <c r="G232" s="12">
        <v>7.5</v>
      </c>
      <c r="H232" s="12">
        <v>5.0999999999999996</v>
      </c>
      <c r="I232" s="12">
        <v>5.0999999999999996</v>
      </c>
      <c r="J232" s="12" t="s">
        <v>201</v>
      </c>
      <c r="K232" s="32" t="s">
        <v>201</v>
      </c>
      <c r="L232" s="12" t="s">
        <v>201</v>
      </c>
    </row>
    <row r="233" spans="1:12" x14ac:dyDescent="0.3">
      <c r="A233" s="12" t="s">
        <v>15</v>
      </c>
      <c r="B233" s="12" t="s">
        <v>212</v>
      </c>
      <c r="C233" s="12" t="s">
        <v>170</v>
      </c>
      <c r="D233" s="12" t="s">
        <v>195</v>
      </c>
      <c r="E233" s="12" t="s">
        <v>202</v>
      </c>
      <c r="F233" s="12">
        <v>-1</v>
      </c>
      <c r="G233" s="12">
        <v>-2.4</v>
      </c>
      <c r="H233" s="12">
        <v>-2</v>
      </c>
      <c r="I233" s="12">
        <v>-1.5</v>
      </c>
      <c r="J233" s="12" t="s">
        <v>201</v>
      </c>
      <c r="K233" s="32" t="s">
        <v>201</v>
      </c>
      <c r="L233" s="12" t="s">
        <v>201</v>
      </c>
    </row>
    <row r="234" spans="1:12" x14ac:dyDescent="0.3">
      <c r="A234" s="12" t="s">
        <v>15</v>
      </c>
      <c r="B234" s="12" t="s">
        <v>212</v>
      </c>
      <c r="C234" s="12" t="s">
        <v>170</v>
      </c>
      <c r="D234" s="12" t="s">
        <v>152</v>
      </c>
      <c r="E234" s="12" t="s">
        <v>202</v>
      </c>
      <c r="F234" s="12">
        <v>1.6</v>
      </c>
      <c r="G234" s="12">
        <v>1.4</v>
      </c>
      <c r="H234" s="12">
        <v>3</v>
      </c>
      <c r="I234" s="12">
        <v>3</v>
      </c>
      <c r="J234" s="12" t="s">
        <v>201</v>
      </c>
      <c r="K234" s="32" t="s">
        <v>201</v>
      </c>
      <c r="L234" s="12" t="s">
        <v>201</v>
      </c>
    </row>
    <row r="235" spans="1:12" x14ac:dyDescent="0.3">
      <c r="A235" s="12" t="s">
        <v>15</v>
      </c>
      <c r="B235" s="12" t="s">
        <v>212</v>
      </c>
      <c r="C235" s="12" t="s">
        <v>170</v>
      </c>
      <c r="D235" s="12" t="s">
        <v>180</v>
      </c>
      <c r="E235" s="12" t="s">
        <v>202</v>
      </c>
      <c r="F235" s="12">
        <v>6.3</v>
      </c>
      <c r="G235" s="12">
        <v>6.8</v>
      </c>
      <c r="H235" s="12">
        <v>6.7</v>
      </c>
      <c r="I235" s="12">
        <v>6.4</v>
      </c>
      <c r="J235" s="12" t="s">
        <v>201</v>
      </c>
      <c r="K235" s="32" t="s">
        <v>201</v>
      </c>
      <c r="L235" s="12" t="s">
        <v>201</v>
      </c>
    </row>
    <row r="236" spans="1:12" x14ac:dyDescent="0.3">
      <c r="A236" s="12" t="s">
        <v>16</v>
      </c>
      <c r="B236" s="12" t="s">
        <v>214</v>
      </c>
      <c r="C236" s="12" t="s">
        <v>171</v>
      </c>
      <c r="D236" s="12" t="s">
        <v>151</v>
      </c>
      <c r="E236" s="12" t="s">
        <v>202</v>
      </c>
      <c r="F236" s="12">
        <v>-0.4</v>
      </c>
      <c r="G236" s="12">
        <v>-2.2000000000000002</v>
      </c>
      <c r="H236" s="12">
        <v>-1.1000000000000001</v>
      </c>
      <c r="I236" s="12">
        <v>-1.1000000000000001</v>
      </c>
      <c r="J236" s="12">
        <v>-0.9</v>
      </c>
      <c r="K236" s="32">
        <v>44847</v>
      </c>
      <c r="L236" s="12" t="s">
        <v>137</v>
      </c>
    </row>
    <row r="237" spans="1:12" x14ac:dyDescent="0.3">
      <c r="A237" s="12" t="s">
        <v>16</v>
      </c>
      <c r="B237" s="12" t="s">
        <v>214</v>
      </c>
      <c r="C237" s="12" t="s">
        <v>171</v>
      </c>
      <c r="D237" s="12" t="s">
        <v>189</v>
      </c>
      <c r="E237" s="12" t="s">
        <v>202</v>
      </c>
      <c r="F237" s="12">
        <v>4.16</v>
      </c>
      <c r="G237" s="12">
        <v>4.55</v>
      </c>
      <c r="H237" s="12">
        <v>4.5199999999999996</v>
      </c>
      <c r="I237" s="12">
        <v>4.41</v>
      </c>
      <c r="J237" s="12">
        <v>4.21</v>
      </c>
      <c r="K237" s="32">
        <v>44847</v>
      </c>
      <c r="L237" s="12" t="s">
        <v>137</v>
      </c>
    </row>
    <row r="238" spans="1:12" x14ac:dyDescent="0.3">
      <c r="A238" s="12" t="s">
        <v>16</v>
      </c>
      <c r="B238" s="12" t="s">
        <v>214</v>
      </c>
      <c r="C238" s="12" t="s">
        <v>171</v>
      </c>
      <c r="D238" s="12" t="s">
        <v>190</v>
      </c>
      <c r="E238" s="12" t="s">
        <v>202</v>
      </c>
      <c r="F238" s="12">
        <v>43.41</v>
      </c>
      <c r="G238" s="12">
        <v>44.89</v>
      </c>
      <c r="H238" s="12">
        <v>44.57</v>
      </c>
      <c r="I238" s="12">
        <v>44.81</v>
      </c>
      <c r="J238" s="12">
        <v>44.84</v>
      </c>
      <c r="K238" s="32">
        <v>44847</v>
      </c>
      <c r="L238" s="12" t="s">
        <v>136</v>
      </c>
    </row>
    <row r="239" spans="1:12" x14ac:dyDescent="0.3">
      <c r="A239" s="12" t="s">
        <v>16</v>
      </c>
      <c r="B239" s="12" t="s">
        <v>214</v>
      </c>
      <c r="C239" s="12" t="s">
        <v>171</v>
      </c>
      <c r="D239" s="12" t="s">
        <v>191</v>
      </c>
      <c r="E239" s="12" t="s">
        <v>202</v>
      </c>
      <c r="F239" s="12">
        <v>9.5</v>
      </c>
      <c r="G239" s="12">
        <v>10.1</v>
      </c>
      <c r="H239" s="12">
        <v>3</v>
      </c>
      <c r="I239" s="12">
        <v>4.2</v>
      </c>
      <c r="J239" s="12">
        <v>3.5</v>
      </c>
      <c r="K239" s="32">
        <v>44847</v>
      </c>
      <c r="L239" s="12" t="s">
        <v>136</v>
      </c>
    </row>
    <row r="240" spans="1:12" x14ac:dyDescent="0.3">
      <c r="A240" s="12" t="s">
        <v>16</v>
      </c>
      <c r="B240" s="12" t="s">
        <v>214</v>
      </c>
      <c r="C240" s="12" t="s">
        <v>171</v>
      </c>
      <c r="D240" s="12" t="s">
        <v>196</v>
      </c>
      <c r="E240" s="12" t="s">
        <v>202</v>
      </c>
      <c r="F240" s="12">
        <v>43.2</v>
      </c>
      <c r="G240" s="12">
        <v>42.9</v>
      </c>
      <c r="H240" s="12">
        <v>43.7</v>
      </c>
      <c r="I240" s="12">
        <v>44.1</v>
      </c>
      <c r="J240" s="12">
        <v>44.5</v>
      </c>
      <c r="K240" s="32">
        <v>44847</v>
      </c>
      <c r="L240" s="12" t="s">
        <v>137</v>
      </c>
    </row>
    <row r="241" spans="1:12" x14ac:dyDescent="0.3">
      <c r="A241" s="12" t="s">
        <v>16</v>
      </c>
      <c r="B241" s="12" t="s">
        <v>214</v>
      </c>
      <c r="C241" s="12" t="s">
        <v>171</v>
      </c>
      <c r="D241" s="12" t="s">
        <v>153</v>
      </c>
      <c r="E241" s="12" t="s">
        <v>202</v>
      </c>
      <c r="F241" s="12">
        <v>24.6</v>
      </c>
      <c r="G241" s="12">
        <v>26.3</v>
      </c>
      <c r="H241" s="12">
        <v>27.7</v>
      </c>
      <c r="I241" s="12">
        <v>28.8</v>
      </c>
      <c r="J241" s="12">
        <v>29.5</v>
      </c>
      <c r="K241" s="32">
        <v>44847</v>
      </c>
      <c r="L241" s="12" t="s">
        <v>137</v>
      </c>
    </row>
    <row r="242" spans="1:12" x14ac:dyDescent="0.3">
      <c r="A242" s="12" t="s">
        <v>16</v>
      </c>
      <c r="B242" s="12" t="s">
        <v>214</v>
      </c>
      <c r="C242" s="12" t="s">
        <v>171</v>
      </c>
      <c r="D242" s="12" t="s">
        <v>194</v>
      </c>
      <c r="E242" s="12" t="s">
        <v>202</v>
      </c>
      <c r="F242" s="12">
        <v>7.8</v>
      </c>
      <c r="G242" s="12">
        <v>6.4</v>
      </c>
      <c r="H242" s="12">
        <v>3.8</v>
      </c>
      <c r="I242" s="12">
        <v>3.6</v>
      </c>
      <c r="J242" s="12">
        <v>3.5</v>
      </c>
      <c r="K242" s="32">
        <v>44847</v>
      </c>
      <c r="L242" s="12" t="s">
        <v>137</v>
      </c>
    </row>
    <row r="243" spans="1:12" x14ac:dyDescent="0.3">
      <c r="A243" s="12" t="s">
        <v>16</v>
      </c>
      <c r="B243" s="12" t="s">
        <v>214</v>
      </c>
      <c r="C243" s="12" t="s">
        <v>171</v>
      </c>
      <c r="D243" s="12" t="s">
        <v>195</v>
      </c>
      <c r="E243" s="12" t="s">
        <v>202</v>
      </c>
      <c r="F243" s="12">
        <v>-0.4</v>
      </c>
      <c r="G243" s="12">
        <v>-0.5</v>
      </c>
      <c r="H243" s="12">
        <v>-0.4</v>
      </c>
      <c r="I243" s="12">
        <v>-0.3</v>
      </c>
      <c r="J243" s="12">
        <v>-0.1</v>
      </c>
      <c r="K243" s="32">
        <v>44847</v>
      </c>
      <c r="L243" s="12" t="s">
        <v>137</v>
      </c>
    </row>
    <row r="244" spans="1:12" x14ac:dyDescent="0.3">
      <c r="A244" s="12" t="s">
        <v>16</v>
      </c>
      <c r="B244" s="12" t="s">
        <v>214</v>
      </c>
      <c r="C244" s="12" t="s">
        <v>171</v>
      </c>
      <c r="D244" s="12" t="s">
        <v>152</v>
      </c>
      <c r="E244" s="12" t="s">
        <v>202</v>
      </c>
      <c r="F244" s="12">
        <v>2.5</v>
      </c>
      <c r="G244" s="12">
        <v>2</v>
      </c>
      <c r="H244" s="12">
        <v>2.4</v>
      </c>
      <c r="I244" s="12">
        <v>2.1</v>
      </c>
      <c r="J244" s="12">
        <v>2.1</v>
      </c>
      <c r="K244" s="32">
        <v>44847</v>
      </c>
      <c r="L244" s="12" t="s">
        <v>137</v>
      </c>
    </row>
    <row r="245" spans="1:12" x14ac:dyDescent="0.3">
      <c r="A245" s="12" t="s">
        <v>16</v>
      </c>
      <c r="B245" s="12" t="s">
        <v>214</v>
      </c>
      <c r="C245" s="12" t="s">
        <v>171</v>
      </c>
      <c r="D245" s="12" t="s">
        <v>180</v>
      </c>
      <c r="E245" s="12" t="s">
        <v>202</v>
      </c>
      <c r="F245" s="12">
        <v>4.7</v>
      </c>
      <c r="G245" s="12">
        <v>4.9000000000000004</v>
      </c>
      <c r="H245" s="12">
        <v>4.8</v>
      </c>
      <c r="I245" s="12">
        <v>4.9000000000000004</v>
      </c>
      <c r="J245" s="12">
        <v>5.0999999999999996</v>
      </c>
      <c r="K245" s="32">
        <v>44847</v>
      </c>
      <c r="L245" s="12" t="s">
        <v>137</v>
      </c>
    </row>
    <row r="246" spans="1:12" x14ac:dyDescent="0.3">
      <c r="A246" s="12" t="s">
        <v>17</v>
      </c>
      <c r="B246" s="12" t="s">
        <v>215</v>
      </c>
      <c r="C246" s="12" t="s">
        <v>172</v>
      </c>
      <c r="D246" s="12" t="s">
        <v>151</v>
      </c>
      <c r="E246" s="12" t="s">
        <v>202</v>
      </c>
      <c r="F246" s="12">
        <v>-6.7965616092615884</v>
      </c>
      <c r="G246" s="12">
        <v>-3.6072260221097401</v>
      </c>
      <c r="H246" s="12">
        <v>-1.4826873877544791</v>
      </c>
      <c r="I246" s="12">
        <v>-0.97719147855239386</v>
      </c>
      <c r="J246" s="12" t="s">
        <v>201</v>
      </c>
      <c r="K246" s="32">
        <v>44896</v>
      </c>
      <c r="L246" s="12" t="s">
        <v>137</v>
      </c>
    </row>
    <row r="247" spans="1:12" x14ac:dyDescent="0.3">
      <c r="A247" s="12" t="s">
        <v>17</v>
      </c>
      <c r="B247" s="12" t="s">
        <v>215</v>
      </c>
      <c r="C247" s="12" t="s">
        <v>172</v>
      </c>
      <c r="D247" s="12" t="s">
        <v>189</v>
      </c>
      <c r="E247" s="12" t="s">
        <v>202</v>
      </c>
      <c r="F247" s="12">
        <v>3.4</v>
      </c>
      <c r="G247" s="12">
        <v>3</v>
      </c>
      <c r="H247" s="12">
        <v>3</v>
      </c>
      <c r="I247" s="12">
        <v>2.7</v>
      </c>
      <c r="J247" s="12" t="s">
        <v>201</v>
      </c>
      <c r="K247" s="32">
        <v>44896</v>
      </c>
      <c r="L247" s="12" t="s">
        <v>137</v>
      </c>
    </row>
    <row r="248" spans="1:12" x14ac:dyDescent="0.3">
      <c r="A248" s="12" t="s">
        <v>17</v>
      </c>
      <c r="B248" s="12" t="s">
        <v>215</v>
      </c>
      <c r="C248" s="12" t="s">
        <v>172</v>
      </c>
      <c r="D248" s="12" t="s">
        <v>190</v>
      </c>
      <c r="E248" s="12" t="s">
        <v>202</v>
      </c>
      <c r="F248" s="12">
        <v>40.700000000000003</v>
      </c>
      <c r="G248" s="12">
        <v>37</v>
      </c>
      <c r="H248" s="12">
        <v>34.6</v>
      </c>
      <c r="I248" s="12">
        <v>33.4</v>
      </c>
      <c r="J248" s="12" t="s">
        <v>201</v>
      </c>
      <c r="K248" s="32">
        <v>44896</v>
      </c>
      <c r="L248" s="12" t="s">
        <v>137</v>
      </c>
    </row>
    <row r="249" spans="1:12" x14ac:dyDescent="0.3">
      <c r="A249" s="12" t="s">
        <v>17</v>
      </c>
      <c r="B249" s="12" t="s">
        <v>215</v>
      </c>
      <c r="C249" s="12" t="s">
        <v>172</v>
      </c>
      <c r="D249" s="12" t="s">
        <v>191</v>
      </c>
      <c r="E249" s="12" t="s">
        <v>202</v>
      </c>
      <c r="F249" s="12">
        <v>4.9000000000000004</v>
      </c>
      <c r="G249" s="12">
        <v>-0.6</v>
      </c>
      <c r="H249" s="12">
        <v>-0.5</v>
      </c>
      <c r="I249" s="12">
        <v>0.6</v>
      </c>
      <c r="J249" s="12" t="s">
        <v>201</v>
      </c>
      <c r="K249" s="32">
        <v>44896</v>
      </c>
      <c r="L249" s="12" t="s">
        <v>137</v>
      </c>
    </row>
    <row r="250" spans="1:12" x14ac:dyDescent="0.3">
      <c r="A250" s="12" t="s">
        <v>17</v>
      </c>
      <c r="B250" s="12" t="s">
        <v>215</v>
      </c>
      <c r="C250" s="12" t="s">
        <v>172</v>
      </c>
      <c r="D250" s="12" t="s">
        <v>196</v>
      </c>
      <c r="E250" s="12" t="s">
        <v>202</v>
      </c>
      <c r="F250" s="12">
        <v>35</v>
      </c>
      <c r="G250" s="12">
        <v>33.6</v>
      </c>
      <c r="H250" s="12">
        <v>34.799999999999997</v>
      </c>
      <c r="I250" s="12">
        <v>32.5</v>
      </c>
      <c r="J250" s="12" t="s">
        <v>201</v>
      </c>
      <c r="K250" s="32">
        <v>44896</v>
      </c>
      <c r="L250" s="12" t="s">
        <v>137</v>
      </c>
    </row>
    <row r="251" spans="1:12" x14ac:dyDescent="0.3">
      <c r="A251" s="12" t="s">
        <v>17</v>
      </c>
      <c r="B251" s="12" t="s">
        <v>215</v>
      </c>
      <c r="C251" s="12" t="s">
        <v>172</v>
      </c>
      <c r="D251" s="12" t="s">
        <v>153</v>
      </c>
      <c r="E251" s="12" t="s">
        <v>202</v>
      </c>
      <c r="F251" s="12">
        <v>42</v>
      </c>
      <c r="G251" s="12">
        <v>43</v>
      </c>
      <c r="H251" s="12">
        <v>42.4</v>
      </c>
      <c r="I251" s="12">
        <v>41.5</v>
      </c>
      <c r="J251" s="12" t="s">
        <v>201</v>
      </c>
      <c r="K251" s="32">
        <v>44896</v>
      </c>
      <c r="L251" s="12" t="s">
        <v>137</v>
      </c>
    </row>
    <row r="252" spans="1:12" x14ac:dyDescent="0.3">
      <c r="A252" s="12" t="s">
        <v>17</v>
      </c>
      <c r="B252" s="12" t="s">
        <v>215</v>
      </c>
      <c r="C252" s="12" t="s">
        <v>172</v>
      </c>
      <c r="D252" s="12" t="s">
        <v>193</v>
      </c>
      <c r="E252" s="12" t="s">
        <v>202</v>
      </c>
      <c r="F252" s="12">
        <v>17.3</v>
      </c>
      <c r="G252" s="12">
        <v>8.5</v>
      </c>
      <c r="H252" s="12">
        <v>1</v>
      </c>
      <c r="I252" s="12">
        <v>2</v>
      </c>
      <c r="J252" s="12" t="s">
        <v>201</v>
      </c>
      <c r="K252" s="32">
        <v>44896</v>
      </c>
      <c r="L252" s="12" t="s">
        <v>139</v>
      </c>
    </row>
    <row r="253" spans="1:12" x14ac:dyDescent="0.3">
      <c r="A253" s="12" t="s">
        <v>17</v>
      </c>
      <c r="B253" s="12" t="s">
        <v>215</v>
      </c>
      <c r="C253" s="12" t="s">
        <v>172</v>
      </c>
      <c r="D253" s="12" t="s">
        <v>194</v>
      </c>
      <c r="E253" s="12" t="s">
        <v>202</v>
      </c>
      <c r="F253" s="12">
        <v>17.043399762057859</v>
      </c>
      <c r="G253" s="12">
        <v>8.0572868987019319</v>
      </c>
      <c r="H253" s="12">
        <v>5.3835016059686609</v>
      </c>
      <c r="I253" s="12">
        <v>5.7177100919440846</v>
      </c>
      <c r="J253" s="12" t="s">
        <v>201</v>
      </c>
      <c r="K253" s="32">
        <v>44896</v>
      </c>
      <c r="L253" s="12" t="s">
        <v>139</v>
      </c>
    </row>
    <row r="254" spans="1:12" x14ac:dyDescent="0.3">
      <c r="A254" s="12" t="s">
        <v>17</v>
      </c>
      <c r="B254" s="12" t="s">
        <v>215</v>
      </c>
      <c r="C254" s="12" t="s">
        <v>172</v>
      </c>
      <c r="D254" s="12" t="s">
        <v>195</v>
      </c>
      <c r="E254" s="12" t="s">
        <v>202</v>
      </c>
      <c r="F254" s="12">
        <v>2.8308933716346019E-2</v>
      </c>
      <c r="G254" s="12">
        <v>-1.1300382741020061</v>
      </c>
      <c r="H254" s="12">
        <v>-0.50976750730096398</v>
      </c>
      <c r="I254" s="12">
        <v>0.36703403030658421</v>
      </c>
      <c r="J254" s="12" t="s">
        <v>201</v>
      </c>
      <c r="K254" s="32">
        <v>44896</v>
      </c>
      <c r="L254" s="12" t="s">
        <v>139</v>
      </c>
    </row>
    <row r="255" spans="1:12" x14ac:dyDescent="0.3">
      <c r="A255" s="12" t="s">
        <v>17</v>
      </c>
      <c r="B255" s="12" t="s">
        <v>215</v>
      </c>
      <c r="C255" s="12" t="s">
        <v>172</v>
      </c>
      <c r="D255" s="12" t="s">
        <v>152</v>
      </c>
      <c r="E255" s="12" t="s">
        <v>202</v>
      </c>
      <c r="F255" s="12">
        <v>1.602731434390577</v>
      </c>
      <c r="G255" s="12">
        <v>-0.60481933370601837</v>
      </c>
      <c r="H255" s="12">
        <v>3.0133206223223539</v>
      </c>
      <c r="I255" s="12">
        <v>2.988735788820577</v>
      </c>
      <c r="J255" s="12" t="s">
        <v>201</v>
      </c>
      <c r="K255" s="32">
        <v>44896</v>
      </c>
      <c r="L255" s="12" t="s">
        <v>139</v>
      </c>
    </row>
    <row r="256" spans="1:12" x14ac:dyDescent="0.3">
      <c r="A256" s="12" t="s">
        <v>17</v>
      </c>
      <c r="B256" s="12" t="s">
        <v>215</v>
      </c>
      <c r="C256" s="12" t="s">
        <v>172</v>
      </c>
      <c r="D256" s="12" t="s">
        <v>180</v>
      </c>
      <c r="E256" s="12" t="s">
        <v>202</v>
      </c>
      <c r="F256" s="12">
        <v>7</v>
      </c>
      <c r="G256" s="12">
        <v>7.3</v>
      </c>
      <c r="H256" s="12">
        <v>7</v>
      </c>
      <c r="I256" s="12">
        <v>6.6</v>
      </c>
      <c r="J256" s="12" t="s">
        <v>201</v>
      </c>
      <c r="K256" s="32">
        <v>44896</v>
      </c>
      <c r="L256" s="12" t="s">
        <v>137</v>
      </c>
    </row>
    <row r="257" spans="1:12" x14ac:dyDescent="0.3">
      <c r="A257" s="12" t="s">
        <v>25</v>
      </c>
      <c r="B257" s="12" t="s">
        <v>222</v>
      </c>
      <c r="C257" s="12" t="s">
        <v>223</v>
      </c>
      <c r="D257" s="12" t="s">
        <v>151</v>
      </c>
      <c r="E257" s="12" t="s">
        <v>202</v>
      </c>
      <c r="F257" s="12">
        <v>-5.8</v>
      </c>
      <c r="G257" s="12">
        <v>-5.5</v>
      </c>
      <c r="H257" s="12" t="s">
        <v>201</v>
      </c>
      <c r="I257" s="12" t="s">
        <v>201</v>
      </c>
      <c r="J257" s="12" t="s">
        <v>201</v>
      </c>
      <c r="K257" s="32" t="s">
        <v>201</v>
      </c>
      <c r="L257" s="12" t="s">
        <v>137</v>
      </c>
    </row>
    <row r="258" spans="1:12" x14ac:dyDescent="0.3">
      <c r="A258" s="12" t="s">
        <v>25</v>
      </c>
      <c r="B258" s="12" t="s">
        <v>222</v>
      </c>
      <c r="C258" s="12" t="s">
        <v>223</v>
      </c>
      <c r="D258" s="12" t="s">
        <v>189</v>
      </c>
      <c r="E258" s="12" t="s">
        <v>202</v>
      </c>
      <c r="F258" s="12">
        <v>4</v>
      </c>
      <c r="G258" s="12">
        <v>3.9</v>
      </c>
      <c r="H258" s="12" t="s">
        <v>201</v>
      </c>
      <c r="I258" s="12" t="s">
        <v>201</v>
      </c>
      <c r="J258" s="12" t="s">
        <v>201</v>
      </c>
      <c r="K258" s="32" t="s">
        <v>201</v>
      </c>
      <c r="L258" s="12" t="s">
        <v>137</v>
      </c>
    </row>
    <row r="259" spans="1:12" x14ac:dyDescent="0.3">
      <c r="A259" s="12" t="s">
        <v>25</v>
      </c>
      <c r="B259" s="12" t="s">
        <v>222</v>
      </c>
      <c r="C259" s="12" t="s">
        <v>223</v>
      </c>
      <c r="D259" s="12" t="s">
        <v>190</v>
      </c>
      <c r="E259" s="12" t="s">
        <v>202</v>
      </c>
      <c r="F259" s="12">
        <v>41.7</v>
      </c>
      <c r="G259" s="12">
        <v>41.2</v>
      </c>
      <c r="H259" s="12" t="s">
        <v>201</v>
      </c>
      <c r="I259" s="12" t="s">
        <v>201</v>
      </c>
      <c r="J259" s="12" t="s">
        <v>201</v>
      </c>
      <c r="K259" s="32" t="s">
        <v>201</v>
      </c>
      <c r="L259" s="12" t="s">
        <v>137</v>
      </c>
    </row>
    <row r="260" spans="1:12" x14ac:dyDescent="0.3">
      <c r="A260" s="12" t="s">
        <v>25</v>
      </c>
      <c r="B260" s="12" t="s">
        <v>222</v>
      </c>
      <c r="C260" s="12" t="s">
        <v>223</v>
      </c>
      <c r="D260" s="12" t="s">
        <v>191</v>
      </c>
      <c r="E260" s="12" t="s">
        <v>202</v>
      </c>
      <c r="F260" s="12">
        <v>6.3</v>
      </c>
      <c r="G260" s="12">
        <v>5.9</v>
      </c>
      <c r="H260" s="12" t="s">
        <v>201</v>
      </c>
      <c r="I260" s="12" t="s">
        <v>201</v>
      </c>
      <c r="J260" s="12" t="s">
        <v>201</v>
      </c>
      <c r="K260" s="32" t="s">
        <v>201</v>
      </c>
      <c r="L260" s="12" t="s">
        <v>137</v>
      </c>
    </row>
    <row r="261" spans="1:12" x14ac:dyDescent="0.3">
      <c r="A261" s="12" t="s">
        <v>25</v>
      </c>
      <c r="B261" s="12" t="s">
        <v>222</v>
      </c>
      <c r="C261" s="12" t="s">
        <v>223</v>
      </c>
      <c r="D261" s="12" t="s">
        <v>196</v>
      </c>
      <c r="E261" s="12" t="s">
        <v>202</v>
      </c>
      <c r="F261" s="12">
        <v>36.9</v>
      </c>
      <c r="G261" s="12">
        <v>36.9</v>
      </c>
      <c r="H261" s="12" t="s">
        <v>201</v>
      </c>
      <c r="I261" s="12" t="s">
        <v>201</v>
      </c>
      <c r="J261" s="12" t="s">
        <v>201</v>
      </c>
      <c r="K261" s="32" t="s">
        <v>201</v>
      </c>
      <c r="L261" s="12" t="s">
        <v>137</v>
      </c>
    </row>
    <row r="262" spans="1:12" x14ac:dyDescent="0.3">
      <c r="A262" s="12" t="s">
        <v>25</v>
      </c>
      <c r="B262" s="12" t="s">
        <v>222</v>
      </c>
      <c r="C262" s="12" t="s">
        <v>223</v>
      </c>
      <c r="D262" s="12" t="s">
        <v>153</v>
      </c>
      <c r="E262" s="12" t="s">
        <v>202</v>
      </c>
      <c r="F262" s="12">
        <v>57</v>
      </c>
      <c r="G262" s="12">
        <v>59.1</v>
      </c>
      <c r="H262" s="12" t="s">
        <v>201</v>
      </c>
      <c r="I262" s="12" t="s">
        <v>201</v>
      </c>
      <c r="J262" s="12" t="s">
        <v>201</v>
      </c>
      <c r="K262" s="32" t="s">
        <v>201</v>
      </c>
      <c r="L262" s="12" t="s">
        <v>137</v>
      </c>
    </row>
    <row r="263" spans="1:12" x14ac:dyDescent="0.3">
      <c r="A263" s="12" t="s">
        <v>25</v>
      </c>
      <c r="B263" s="12" t="s">
        <v>222</v>
      </c>
      <c r="C263" s="12" t="s">
        <v>223</v>
      </c>
      <c r="D263" s="12" t="s">
        <v>193</v>
      </c>
      <c r="E263" s="12" t="s">
        <v>202</v>
      </c>
      <c r="F263" s="12">
        <v>5.7</v>
      </c>
      <c r="G263" s="12">
        <v>3.7</v>
      </c>
      <c r="H263" s="12" t="s">
        <v>201</v>
      </c>
      <c r="I263" s="12" t="s">
        <v>201</v>
      </c>
      <c r="J263" s="12" t="s">
        <v>201</v>
      </c>
      <c r="K263" s="32" t="s">
        <v>201</v>
      </c>
      <c r="L263" s="12" t="s">
        <v>139</v>
      </c>
    </row>
    <row r="264" spans="1:12" x14ac:dyDescent="0.3">
      <c r="A264" s="12" t="s">
        <v>25</v>
      </c>
      <c r="B264" s="12" t="s">
        <v>222</v>
      </c>
      <c r="C264" s="12" t="s">
        <v>223</v>
      </c>
      <c r="D264" s="12" t="s">
        <v>194</v>
      </c>
      <c r="E264" s="12" t="s">
        <v>202</v>
      </c>
      <c r="F264" s="12">
        <v>11.3</v>
      </c>
      <c r="G264" s="12">
        <v>7.3</v>
      </c>
      <c r="H264" s="12" t="s">
        <v>201</v>
      </c>
      <c r="I264" s="12" t="s">
        <v>201</v>
      </c>
      <c r="J264" s="12" t="s">
        <v>201</v>
      </c>
      <c r="K264" s="32" t="s">
        <v>201</v>
      </c>
      <c r="L264" s="12" t="s">
        <v>139</v>
      </c>
    </row>
    <row r="265" spans="1:12" x14ac:dyDescent="0.3">
      <c r="A265" s="12" t="s">
        <v>25</v>
      </c>
      <c r="B265" s="12" t="s">
        <v>222</v>
      </c>
      <c r="C265" s="12" t="s">
        <v>223</v>
      </c>
      <c r="D265" s="12" t="s">
        <v>195</v>
      </c>
      <c r="E265" s="12" t="s">
        <v>202</v>
      </c>
      <c r="F265" s="12">
        <v>0.1</v>
      </c>
      <c r="G265" s="12">
        <v>-0.6</v>
      </c>
      <c r="H265" s="12" t="s">
        <v>201</v>
      </c>
      <c r="I265" s="12" t="s">
        <v>201</v>
      </c>
      <c r="J265" s="12" t="s">
        <v>201</v>
      </c>
      <c r="K265" s="32" t="s">
        <v>201</v>
      </c>
      <c r="L265" s="12" t="s">
        <v>139</v>
      </c>
    </row>
    <row r="266" spans="1:12" x14ac:dyDescent="0.3">
      <c r="A266" s="12" t="s">
        <v>25</v>
      </c>
      <c r="B266" s="12" t="s">
        <v>222</v>
      </c>
      <c r="C266" s="12" t="s">
        <v>223</v>
      </c>
      <c r="D266" s="12" t="s">
        <v>152</v>
      </c>
      <c r="E266" s="12" t="s">
        <v>202</v>
      </c>
      <c r="F266" s="12">
        <v>6</v>
      </c>
      <c r="G266" s="12">
        <v>3.5</v>
      </c>
      <c r="H266" s="12" t="s">
        <v>201</v>
      </c>
      <c r="I266" s="12" t="s">
        <v>201</v>
      </c>
      <c r="J266" s="12" t="s">
        <v>201</v>
      </c>
      <c r="K266" s="32" t="s">
        <v>201</v>
      </c>
      <c r="L266" s="12" t="s">
        <v>139</v>
      </c>
    </row>
    <row r="267" spans="1:12" x14ac:dyDescent="0.3">
      <c r="A267" s="12" t="s">
        <v>25</v>
      </c>
      <c r="B267" s="12" t="s">
        <v>222</v>
      </c>
      <c r="C267" s="12" t="s">
        <v>223</v>
      </c>
      <c r="D267" s="12" t="s">
        <v>180</v>
      </c>
      <c r="E267" s="12" t="s">
        <v>202</v>
      </c>
      <c r="F267" s="12">
        <v>3.1</v>
      </c>
      <c r="G267" s="12">
        <v>3.1</v>
      </c>
      <c r="H267" s="12" t="s">
        <v>201</v>
      </c>
      <c r="I267" s="12" t="s">
        <v>201</v>
      </c>
      <c r="J267" s="12" t="s">
        <v>201</v>
      </c>
      <c r="K267" s="32" t="s">
        <v>201</v>
      </c>
      <c r="L267" s="12" t="s">
        <v>139</v>
      </c>
    </row>
    <row r="268" spans="1:12" x14ac:dyDescent="0.3">
      <c r="A268" s="12" t="s">
        <v>18</v>
      </c>
      <c r="B268" s="12" t="s">
        <v>216</v>
      </c>
      <c r="C268" s="12" t="s">
        <v>217</v>
      </c>
      <c r="D268" s="12" t="s">
        <v>151</v>
      </c>
      <c r="E268" s="12" t="s">
        <v>203</v>
      </c>
      <c r="F268" s="12">
        <v>-1.09202771257475</v>
      </c>
      <c r="G268" s="12">
        <v>-2.9776574895569499</v>
      </c>
      <c r="H268" s="12" t="s">
        <v>201</v>
      </c>
      <c r="I268" s="12" t="s">
        <v>201</v>
      </c>
      <c r="J268" s="12" t="s">
        <v>201</v>
      </c>
      <c r="K268" s="32">
        <v>44873</v>
      </c>
      <c r="L268" s="12" t="s">
        <v>135</v>
      </c>
    </row>
    <row r="269" spans="1:12" x14ac:dyDescent="0.3">
      <c r="A269" s="12" t="s">
        <v>18</v>
      </c>
      <c r="B269" s="12" t="s">
        <v>216</v>
      </c>
      <c r="C269" s="12" t="s">
        <v>217</v>
      </c>
      <c r="D269" s="12" t="s">
        <v>192</v>
      </c>
      <c r="E269" s="12" t="s">
        <v>203</v>
      </c>
      <c r="F269" s="12">
        <v>39.271064139579799</v>
      </c>
      <c r="G269" s="12">
        <v>39.087191318129001</v>
      </c>
      <c r="H269" s="12" t="s">
        <v>201</v>
      </c>
      <c r="I269" s="12" t="s">
        <v>201</v>
      </c>
      <c r="J269" s="12" t="s">
        <v>201</v>
      </c>
      <c r="K269" s="32">
        <v>44873</v>
      </c>
      <c r="L269" s="12" t="s">
        <v>138</v>
      </c>
    </row>
    <row r="270" spans="1:12" x14ac:dyDescent="0.3">
      <c r="A270" s="12" t="s">
        <v>18</v>
      </c>
      <c r="B270" s="12" t="s">
        <v>216</v>
      </c>
      <c r="C270" s="12" t="s">
        <v>217</v>
      </c>
      <c r="D270" s="12" t="s">
        <v>153</v>
      </c>
      <c r="E270" s="12" t="s">
        <v>203</v>
      </c>
      <c r="F270" s="12">
        <v>49.5438603965613</v>
      </c>
      <c r="G270" s="12">
        <v>49.768763483021701</v>
      </c>
      <c r="H270" s="12" t="s">
        <v>201</v>
      </c>
      <c r="I270" s="12" t="s">
        <v>201</v>
      </c>
      <c r="J270" s="12" t="s">
        <v>201</v>
      </c>
      <c r="K270" s="32">
        <v>44873</v>
      </c>
      <c r="L270" s="12" t="s">
        <v>135</v>
      </c>
    </row>
    <row r="271" spans="1:12" x14ac:dyDescent="0.3">
      <c r="A271" s="12" t="s">
        <v>18</v>
      </c>
      <c r="B271" s="12" t="s">
        <v>216</v>
      </c>
      <c r="C271" s="12" t="s">
        <v>217</v>
      </c>
      <c r="D271" s="12" t="s">
        <v>193</v>
      </c>
      <c r="E271" s="12" t="s">
        <v>203</v>
      </c>
      <c r="F271" s="12">
        <v>11.6</v>
      </c>
      <c r="G271" s="12">
        <v>3.6</v>
      </c>
      <c r="H271" s="12" t="s">
        <v>201</v>
      </c>
      <c r="I271" s="12" t="s">
        <v>201</v>
      </c>
      <c r="J271" s="12" t="s">
        <v>201</v>
      </c>
      <c r="K271" s="32">
        <v>44873</v>
      </c>
      <c r="L271" s="12" t="s">
        <v>135</v>
      </c>
    </row>
    <row r="272" spans="1:12" x14ac:dyDescent="0.3">
      <c r="A272" s="12" t="s">
        <v>18</v>
      </c>
      <c r="B272" s="12" t="s">
        <v>216</v>
      </c>
      <c r="C272" s="12" t="s">
        <v>217</v>
      </c>
      <c r="D272" s="12" t="s">
        <v>194</v>
      </c>
      <c r="E272" s="12" t="s">
        <v>203</v>
      </c>
      <c r="F272" s="12">
        <v>9.6999999999999993</v>
      </c>
      <c r="G272" s="12">
        <v>6</v>
      </c>
      <c r="H272" s="12" t="s">
        <v>201</v>
      </c>
      <c r="I272" s="12" t="s">
        <v>201</v>
      </c>
      <c r="J272" s="12" t="s">
        <v>201</v>
      </c>
      <c r="K272" s="32">
        <v>44873</v>
      </c>
      <c r="L272" s="12" t="s">
        <v>135</v>
      </c>
    </row>
    <row r="273" spans="1:12" x14ac:dyDescent="0.3">
      <c r="A273" s="12" t="s">
        <v>18</v>
      </c>
      <c r="B273" s="12" t="s">
        <v>216</v>
      </c>
      <c r="C273" s="12" t="s">
        <v>217</v>
      </c>
      <c r="D273" s="12" t="s">
        <v>152</v>
      </c>
      <c r="E273" s="12" t="s">
        <v>203</v>
      </c>
      <c r="F273" s="12">
        <v>4.2</v>
      </c>
      <c r="G273" s="12">
        <v>0.9</v>
      </c>
      <c r="H273" s="12" t="s">
        <v>201</v>
      </c>
      <c r="I273" s="12" t="s">
        <v>201</v>
      </c>
      <c r="J273" s="12" t="s">
        <v>201</v>
      </c>
      <c r="K273" s="32">
        <v>44873</v>
      </c>
      <c r="L273" s="12" t="s">
        <v>138</v>
      </c>
    </row>
    <row r="274" spans="1:12" x14ac:dyDescent="0.3">
      <c r="A274" s="12" t="s">
        <v>18</v>
      </c>
      <c r="B274" s="12" t="s">
        <v>216</v>
      </c>
      <c r="C274" s="12" t="s">
        <v>217</v>
      </c>
      <c r="D274" s="12" t="s">
        <v>180</v>
      </c>
      <c r="E274" s="12" t="s">
        <v>203</v>
      </c>
      <c r="F274" s="12">
        <v>3.6</v>
      </c>
      <c r="G274" s="12">
        <v>4.4000000000000004</v>
      </c>
      <c r="H274" s="12" t="s">
        <v>201</v>
      </c>
      <c r="I274" s="12" t="s">
        <v>201</v>
      </c>
      <c r="J274" s="12" t="s">
        <v>201</v>
      </c>
      <c r="K274" s="32">
        <v>44873</v>
      </c>
      <c r="L274" s="12" t="s">
        <v>135</v>
      </c>
    </row>
    <row r="275" spans="1:12" x14ac:dyDescent="0.3">
      <c r="A275" s="12" t="s">
        <v>27</v>
      </c>
      <c r="B275" s="12" t="s">
        <v>224</v>
      </c>
      <c r="C275" s="12" t="s">
        <v>225</v>
      </c>
      <c r="D275" s="12" t="s">
        <v>151</v>
      </c>
      <c r="E275" s="12" t="s">
        <v>203</v>
      </c>
      <c r="F275" s="12">
        <v>-1.3</v>
      </c>
      <c r="G275" s="12">
        <v>0.1</v>
      </c>
      <c r="H275" s="12">
        <v>0</v>
      </c>
      <c r="I275" s="12">
        <v>0.1</v>
      </c>
      <c r="J275" s="12">
        <v>0.2</v>
      </c>
      <c r="K275" s="32">
        <v>44813</v>
      </c>
      <c r="L275" s="12" t="s">
        <v>135</v>
      </c>
    </row>
    <row r="276" spans="1:12" x14ac:dyDescent="0.3">
      <c r="A276" s="12" t="s">
        <v>27</v>
      </c>
      <c r="B276" s="12" t="s">
        <v>224</v>
      </c>
      <c r="C276" s="12" t="s">
        <v>225</v>
      </c>
      <c r="D276" s="12" t="s">
        <v>189</v>
      </c>
      <c r="E276" s="12" t="s">
        <v>203</v>
      </c>
      <c r="F276" s="12">
        <v>2.9</v>
      </c>
      <c r="G276" s="12">
        <v>3.7</v>
      </c>
      <c r="H276" s="12">
        <v>3.8</v>
      </c>
      <c r="I276" s="12">
        <v>3.9</v>
      </c>
      <c r="J276" s="12">
        <v>3.6</v>
      </c>
      <c r="K276" s="32">
        <v>44813</v>
      </c>
      <c r="L276" s="12" t="s">
        <v>135</v>
      </c>
    </row>
    <row r="277" spans="1:12" x14ac:dyDescent="0.3">
      <c r="A277" s="12" t="s">
        <v>27</v>
      </c>
      <c r="B277" s="12" t="s">
        <v>224</v>
      </c>
      <c r="C277" s="12" t="s">
        <v>225</v>
      </c>
      <c r="D277" s="12" t="s">
        <v>190</v>
      </c>
      <c r="E277" s="12" t="s">
        <v>203</v>
      </c>
      <c r="F277" s="12">
        <v>43.7</v>
      </c>
      <c r="G277" s="12">
        <v>42.6</v>
      </c>
      <c r="H277" s="12">
        <v>42.8</v>
      </c>
      <c r="I277" s="12">
        <v>42.5</v>
      </c>
      <c r="J277" s="12">
        <v>41.9</v>
      </c>
      <c r="K277" s="32">
        <v>44813</v>
      </c>
      <c r="L277" s="12" t="s">
        <v>135</v>
      </c>
    </row>
    <row r="278" spans="1:12" x14ac:dyDescent="0.3">
      <c r="A278" s="12" t="s">
        <v>27</v>
      </c>
      <c r="B278" s="12" t="s">
        <v>224</v>
      </c>
      <c r="C278" s="12" t="s">
        <v>225</v>
      </c>
      <c r="D278" s="12" t="s">
        <v>191</v>
      </c>
      <c r="E278" s="12" t="s">
        <v>203</v>
      </c>
      <c r="F278" s="12">
        <v>6</v>
      </c>
      <c r="G278" s="12">
        <v>2.5</v>
      </c>
      <c r="H278" s="12">
        <v>4.5999999999999996</v>
      </c>
      <c r="I278" s="12">
        <v>2.9</v>
      </c>
      <c r="J278" s="12">
        <v>2.1</v>
      </c>
      <c r="K278" s="32">
        <v>44813</v>
      </c>
      <c r="L278" s="12" t="s">
        <v>135</v>
      </c>
    </row>
    <row r="279" spans="1:12" x14ac:dyDescent="0.3">
      <c r="A279" s="12" t="s">
        <v>27</v>
      </c>
      <c r="B279" s="12" t="s">
        <v>224</v>
      </c>
      <c r="C279" s="12" t="s">
        <v>225</v>
      </c>
      <c r="D279" s="12" t="s">
        <v>192</v>
      </c>
      <c r="E279" s="12" t="s">
        <v>203</v>
      </c>
      <c r="F279" s="12">
        <v>44.5</v>
      </c>
      <c r="G279" s="12">
        <v>44.9</v>
      </c>
      <c r="H279" s="12">
        <v>45</v>
      </c>
      <c r="I279" s="12">
        <v>44.8</v>
      </c>
      <c r="J279" s="12">
        <v>44.2</v>
      </c>
      <c r="K279" s="32">
        <v>44813</v>
      </c>
      <c r="L279" s="12" t="s">
        <v>135</v>
      </c>
    </row>
    <row r="280" spans="1:12" x14ac:dyDescent="0.3">
      <c r="A280" s="12" t="s">
        <v>27</v>
      </c>
      <c r="B280" s="12" t="s">
        <v>224</v>
      </c>
      <c r="C280" s="12" t="s">
        <v>225</v>
      </c>
      <c r="D280" s="12" t="s">
        <v>153</v>
      </c>
      <c r="E280" s="12" t="s">
        <v>203</v>
      </c>
      <c r="F280" s="12">
        <v>116.6</v>
      </c>
      <c r="G280" s="12">
        <v>111.8</v>
      </c>
      <c r="H280" s="12">
        <v>106.7</v>
      </c>
      <c r="I280" s="12">
        <v>103.8</v>
      </c>
      <c r="J280" s="12">
        <v>100.6</v>
      </c>
      <c r="K280" s="32">
        <v>44813</v>
      </c>
      <c r="L280" s="12" t="s">
        <v>135</v>
      </c>
    </row>
    <row r="281" spans="1:12" x14ac:dyDescent="0.3">
      <c r="A281" s="12" t="s">
        <v>27</v>
      </c>
      <c r="B281" s="12" t="s">
        <v>224</v>
      </c>
      <c r="C281" s="12" t="s">
        <v>225</v>
      </c>
      <c r="D281" s="12" t="s">
        <v>193</v>
      </c>
      <c r="E281" s="12" t="s">
        <v>203</v>
      </c>
      <c r="F281" s="12">
        <v>7.7</v>
      </c>
      <c r="G281" s="12">
        <v>5.0999999999999996</v>
      </c>
      <c r="H281" s="12">
        <v>2.2000000000000002</v>
      </c>
      <c r="I281" s="12">
        <v>1.9</v>
      </c>
      <c r="J281" s="12">
        <v>1.9</v>
      </c>
      <c r="K281" s="32">
        <v>44813</v>
      </c>
      <c r="L281" s="12" t="s">
        <v>135</v>
      </c>
    </row>
    <row r="282" spans="1:12" x14ac:dyDescent="0.3">
      <c r="A282" s="12" t="s">
        <v>27</v>
      </c>
      <c r="B282" s="12" t="s">
        <v>224</v>
      </c>
      <c r="C282" s="12" t="s">
        <v>225</v>
      </c>
      <c r="D282" s="12" t="s">
        <v>194</v>
      </c>
      <c r="E282" s="12" t="s">
        <v>203</v>
      </c>
      <c r="F282" s="12">
        <v>10.9</v>
      </c>
      <c r="G282" s="12">
        <v>4.9000000000000004</v>
      </c>
      <c r="H282" s="12">
        <v>4.0999999999999996</v>
      </c>
      <c r="I282" s="12">
        <v>3.7</v>
      </c>
      <c r="J282" s="12">
        <v>3.7</v>
      </c>
      <c r="K282" s="32">
        <v>44813</v>
      </c>
      <c r="L282" s="12" t="s">
        <v>135</v>
      </c>
    </row>
    <row r="283" spans="1:12" x14ac:dyDescent="0.3">
      <c r="A283" s="12" t="s">
        <v>27</v>
      </c>
      <c r="B283" s="12" t="s">
        <v>224</v>
      </c>
      <c r="C283" s="12" t="s">
        <v>225</v>
      </c>
      <c r="D283" s="12" t="s">
        <v>195</v>
      </c>
      <c r="E283" s="12" t="s">
        <v>203</v>
      </c>
      <c r="F283" s="12">
        <v>1.1000000000000001</v>
      </c>
      <c r="G283" s="12">
        <v>0.2</v>
      </c>
      <c r="H283" s="12">
        <v>0.4</v>
      </c>
      <c r="I283" s="12">
        <v>0.4</v>
      </c>
      <c r="J283" s="12">
        <v>0.4</v>
      </c>
      <c r="K283" s="32">
        <v>44813</v>
      </c>
      <c r="L283" s="12" t="s">
        <v>135</v>
      </c>
    </row>
    <row r="284" spans="1:12" x14ac:dyDescent="0.3">
      <c r="A284" s="12" t="s">
        <v>27</v>
      </c>
      <c r="B284" s="12" t="s">
        <v>224</v>
      </c>
      <c r="C284" s="12" t="s">
        <v>225</v>
      </c>
      <c r="D284" s="12" t="s">
        <v>152</v>
      </c>
      <c r="E284" s="12" t="s">
        <v>203</v>
      </c>
      <c r="F284" s="12">
        <v>6.7</v>
      </c>
      <c r="G284" s="12">
        <v>1.2</v>
      </c>
      <c r="H284" s="12">
        <v>2</v>
      </c>
      <c r="I284" s="12">
        <v>1.8</v>
      </c>
      <c r="J284" s="12">
        <v>1.8</v>
      </c>
      <c r="K284" s="32">
        <v>44813</v>
      </c>
      <c r="L284" s="12" t="s">
        <v>135</v>
      </c>
    </row>
    <row r="285" spans="1:12" x14ac:dyDescent="0.3">
      <c r="A285" s="12" t="s">
        <v>27</v>
      </c>
      <c r="B285" s="12" t="s">
        <v>224</v>
      </c>
      <c r="C285" s="12" t="s">
        <v>225</v>
      </c>
      <c r="D285" s="12" t="s">
        <v>180</v>
      </c>
      <c r="E285" s="12" t="s">
        <v>203</v>
      </c>
      <c r="F285" s="12">
        <v>5.6</v>
      </c>
      <c r="G285" s="12">
        <v>5.3</v>
      </c>
      <c r="H285" s="12">
        <v>5.0999999999999996</v>
      </c>
      <c r="I285" s="12">
        <v>5.0999999999999996</v>
      </c>
      <c r="J285" s="12">
        <v>5</v>
      </c>
      <c r="K285" s="32">
        <v>44813</v>
      </c>
      <c r="L285" s="12" t="s">
        <v>135</v>
      </c>
    </row>
    <row r="286" spans="1:12" x14ac:dyDescent="0.3">
      <c r="A286" s="12" t="s">
        <v>27</v>
      </c>
      <c r="B286" s="12" t="s">
        <v>224</v>
      </c>
      <c r="C286" s="12" t="s">
        <v>225</v>
      </c>
      <c r="D286" s="12" t="s">
        <v>151</v>
      </c>
      <c r="E286" s="12" t="s">
        <v>202</v>
      </c>
      <c r="F286" s="12">
        <v>-1.9</v>
      </c>
      <c r="G286" s="12">
        <v>-0.9</v>
      </c>
      <c r="H286" s="12" t="s">
        <v>201</v>
      </c>
      <c r="I286" s="12" t="s">
        <v>201</v>
      </c>
      <c r="J286" s="12" t="s">
        <v>201</v>
      </c>
      <c r="K286" s="32">
        <v>44844</v>
      </c>
      <c r="L286" s="12" t="s">
        <v>137</v>
      </c>
    </row>
    <row r="287" spans="1:12" x14ac:dyDescent="0.3">
      <c r="A287" s="12" t="s">
        <v>27</v>
      </c>
      <c r="B287" s="12" t="s">
        <v>224</v>
      </c>
      <c r="C287" s="12" t="s">
        <v>225</v>
      </c>
      <c r="D287" s="12" t="s">
        <v>189</v>
      </c>
      <c r="E287" s="12" t="s">
        <v>202</v>
      </c>
      <c r="F287" s="12">
        <v>2.7</v>
      </c>
      <c r="G287" s="12">
        <v>3.5</v>
      </c>
      <c r="H287" s="12" t="s">
        <v>201</v>
      </c>
      <c r="I287" s="12" t="s">
        <v>201</v>
      </c>
      <c r="J287" s="12" t="s">
        <v>201</v>
      </c>
      <c r="K287" s="32">
        <v>44844</v>
      </c>
      <c r="L287" s="12" t="s">
        <v>137</v>
      </c>
    </row>
    <row r="288" spans="1:12" x14ac:dyDescent="0.3">
      <c r="A288" s="12" t="s">
        <v>27</v>
      </c>
      <c r="B288" s="12" t="s">
        <v>224</v>
      </c>
      <c r="C288" s="12" t="s">
        <v>225</v>
      </c>
      <c r="D288" s="12" t="s">
        <v>190</v>
      </c>
      <c r="E288" s="12" t="s">
        <v>202</v>
      </c>
      <c r="F288" s="12">
        <v>43.9</v>
      </c>
      <c r="G288" s="12">
        <v>42.9</v>
      </c>
      <c r="H288" s="12" t="s">
        <v>201</v>
      </c>
      <c r="I288" s="12" t="s">
        <v>201</v>
      </c>
      <c r="J288" s="12" t="s">
        <v>201</v>
      </c>
      <c r="K288" s="32">
        <v>44844</v>
      </c>
      <c r="L288" s="12" t="s">
        <v>137</v>
      </c>
    </row>
    <row r="289" spans="1:12" x14ac:dyDescent="0.3">
      <c r="A289" s="12" t="s">
        <v>27</v>
      </c>
      <c r="B289" s="12" t="s">
        <v>224</v>
      </c>
      <c r="C289" s="12" t="s">
        <v>225</v>
      </c>
      <c r="D289" s="12" t="s">
        <v>191</v>
      </c>
      <c r="E289" s="12" t="s">
        <v>202</v>
      </c>
      <c r="F289" s="12">
        <v>7</v>
      </c>
      <c r="G289" s="12">
        <v>2.7</v>
      </c>
      <c r="H289" s="12" t="s">
        <v>201</v>
      </c>
      <c r="I289" s="12" t="s">
        <v>201</v>
      </c>
      <c r="J289" s="12" t="s">
        <v>201</v>
      </c>
      <c r="K289" s="32">
        <v>44844</v>
      </c>
      <c r="L289" s="12" t="s">
        <v>137</v>
      </c>
    </row>
    <row r="290" spans="1:12" x14ac:dyDescent="0.3">
      <c r="A290" s="12" t="s">
        <v>27</v>
      </c>
      <c r="B290" s="12" t="s">
        <v>224</v>
      </c>
      <c r="C290" s="12" t="s">
        <v>225</v>
      </c>
      <c r="D290" s="12" t="s">
        <v>196</v>
      </c>
      <c r="E290" s="12" t="s">
        <v>202</v>
      </c>
      <c r="F290" s="12">
        <v>44.1</v>
      </c>
      <c r="G290" s="12">
        <v>44.5</v>
      </c>
      <c r="H290" s="12" t="s">
        <v>201</v>
      </c>
      <c r="I290" s="12" t="s">
        <v>201</v>
      </c>
      <c r="J290" s="12" t="s">
        <v>201</v>
      </c>
      <c r="K290" s="32">
        <v>44844</v>
      </c>
      <c r="L290" s="12" t="s">
        <v>137</v>
      </c>
    </row>
    <row r="291" spans="1:12" x14ac:dyDescent="0.3">
      <c r="A291" s="12" t="s">
        <v>27</v>
      </c>
      <c r="B291" s="12" t="s">
        <v>224</v>
      </c>
      <c r="C291" s="12" t="s">
        <v>225</v>
      </c>
      <c r="D291" s="12" t="s">
        <v>153</v>
      </c>
      <c r="E291" s="12" t="s">
        <v>202</v>
      </c>
      <c r="F291" s="12">
        <v>115</v>
      </c>
      <c r="G291" s="12">
        <v>110.8</v>
      </c>
      <c r="H291" s="12" t="s">
        <v>201</v>
      </c>
      <c r="I291" s="12" t="s">
        <v>201</v>
      </c>
      <c r="J291" s="12" t="s">
        <v>201</v>
      </c>
      <c r="K291" s="32">
        <v>44844</v>
      </c>
      <c r="L291" s="12" t="s">
        <v>137</v>
      </c>
    </row>
    <row r="292" spans="1:12" x14ac:dyDescent="0.3">
      <c r="A292" s="12" t="s">
        <v>27</v>
      </c>
      <c r="B292" s="12" t="s">
        <v>224</v>
      </c>
      <c r="C292" s="12" t="s">
        <v>225</v>
      </c>
      <c r="D292" s="12" t="s">
        <v>193</v>
      </c>
      <c r="E292" s="12" t="s">
        <v>202</v>
      </c>
      <c r="F292" s="12">
        <v>7.4</v>
      </c>
      <c r="G292" s="12">
        <v>4</v>
      </c>
      <c r="H292" s="12" t="s">
        <v>201</v>
      </c>
      <c r="I292" s="12" t="s">
        <v>201</v>
      </c>
      <c r="J292" s="12" t="s">
        <v>201</v>
      </c>
      <c r="K292" s="32">
        <v>44844</v>
      </c>
      <c r="L292" s="12" t="s">
        <v>139</v>
      </c>
    </row>
    <row r="293" spans="1:12" x14ac:dyDescent="0.3">
      <c r="A293" s="12" t="s">
        <v>27</v>
      </c>
      <c r="B293" s="12" t="s">
        <v>224</v>
      </c>
      <c r="C293" s="12" t="s">
        <v>225</v>
      </c>
      <c r="D293" s="12" t="s">
        <v>194</v>
      </c>
      <c r="E293" s="12" t="s">
        <v>202</v>
      </c>
      <c r="F293" s="12">
        <v>10.7</v>
      </c>
      <c r="G293" s="12">
        <v>4.9000000000000004</v>
      </c>
      <c r="H293" s="12" t="s">
        <v>201</v>
      </c>
      <c r="I293" s="12" t="s">
        <v>201</v>
      </c>
      <c r="J293" s="12" t="s">
        <v>201</v>
      </c>
      <c r="K293" s="32">
        <v>44844</v>
      </c>
      <c r="L293" s="12" t="s">
        <v>139</v>
      </c>
    </row>
    <row r="294" spans="1:12" x14ac:dyDescent="0.3">
      <c r="A294" s="12" t="s">
        <v>27</v>
      </c>
      <c r="B294" s="12" t="s">
        <v>224</v>
      </c>
      <c r="C294" s="12" t="s">
        <v>225</v>
      </c>
      <c r="D294" s="12" t="s">
        <v>195</v>
      </c>
      <c r="E294" s="12" t="s">
        <v>202</v>
      </c>
      <c r="F294" s="12">
        <v>1.1000000000000001</v>
      </c>
      <c r="G294" s="12">
        <v>0.5</v>
      </c>
      <c r="H294" s="12" t="s">
        <v>201</v>
      </c>
      <c r="I294" s="12" t="s">
        <v>201</v>
      </c>
      <c r="J294" s="12" t="s">
        <v>201</v>
      </c>
      <c r="K294" s="32">
        <v>44844</v>
      </c>
      <c r="L294" s="12" t="s">
        <v>139</v>
      </c>
    </row>
    <row r="295" spans="1:12" x14ac:dyDescent="0.3">
      <c r="A295" s="12" t="s">
        <v>27</v>
      </c>
      <c r="B295" s="12" t="s">
        <v>224</v>
      </c>
      <c r="C295" s="12" t="s">
        <v>225</v>
      </c>
      <c r="D295" s="12" t="s">
        <v>152</v>
      </c>
      <c r="E295" s="12" t="s">
        <v>202</v>
      </c>
      <c r="F295" s="12">
        <v>6.5</v>
      </c>
      <c r="G295" s="12">
        <v>1.3</v>
      </c>
      <c r="H295" s="12" t="s">
        <v>201</v>
      </c>
      <c r="I295" s="12" t="s">
        <v>201</v>
      </c>
      <c r="J295" s="12" t="s">
        <v>201</v>
      </c>
      <c r="K295" s="32">
        <v>44844</v>
      </c>
      <c r="L295" s="12" t="s">
        <v>139</v>
      </c>
    </row>
    <row r="296" spans="1:12" x14ac:dyDescent="0.3">
      <c r="A296" s="12" t="s">
        <v>27</v>
      </c>
      <c r="B296" s="12" t="s">
        <v>224</v>
      </c>
      <c r="C296" s="12" t="s">
        <v>225</v>
      </c>
      <c r="D296" s="12" t="s">
        <v>180</v>
      </c>
      <c r="E296" s="12" t="s">
        <v>202</v>
      </c>
      <c r="F296" s="12">
        <v>5.6</v>
      </c>
      <c r="G296" s="12">
        <v>5.6</v>
      </c>
      <c r="H296" s="12" t="s">
        <v>201</v>
      </c>
      <c r="I296" s="12" t="s">
        <v>201</v>
      </c>
      <c r="J296" s="12" t="s">
        <v>201</v>
      </c>
      <c r="K296" s="32">
        <v>44844</v>
      </c>
      <c r="L296" s="12" t="s">
        <v>139</v>
      </c>
    </row>
    <row r="297" spans="1:12" x14ac:dyDescent="0.3">
      <c r="A297" s="12" t="s">
        <v>19</v>
      </c>
      <c r="B297" s="12" t="s">
        <v>174</v>
      </c>
      <c r="C297" s="12" t="s">
        <v>175</v>
      </c>
      <c r="D297" s="12" t="s">
        <v>151</v>
      </c>
      <c r="E297" s="12" t="s">
        <v>202</v>
      </c>
      <c r="F297" s="12">
        <v>-6.2</v>
      </c>
      <c r="G297" s="12">
        <v>-4.4000000000000004</v>
      </c>
      <c r="H297" s="12">
        <v>-2.95</v>
      </c>
      <c r="I297" s="12">
        <v>2.9</v>
      </c>
      <c r="J297" s="12" t="s">
        <v>201</v>
      </c>
      <c r="K297" s="32">
        <v>44900</v>
      </c>
      <c r="L297" s="12" t="s">
        <v>201</v>
      </c>
    </row>
    <row r="298" spans="1:12" x14ac:dyDescent="0.3">
      <c r="A298" s="12" t="s">
        <v>19</v>
      </c>
      <c r="B298" s="12" t="s">
        <v>174</v>
      </c>
      <c r="C298" s="12" t="s">
        <v>175</v>
      </c>
      <c r="D298" s="12" t="s">
        <v>189</v>
      </c>
      <c r="E298" s="12" t="s">
        <v>202</v>
      </c>
      <c r="F298" s="12">
        <v>6.24</v>
      </c>
      <c r="G298" s="12">
        <v>7.22</v>
      </c>
      <c r="H298" s="12">
        <v>6.38</v>
      </c>
      <c r="I298" s="12">
        <v>7.17</v>
      </c>
      <c r="J298" s="12" t="s">
        <v>201</v>
      </c>
      <c r="K298" s="32">
        <v>44900</v>
      </c>
      <c r="L298" s="12" t="s">
        <v>201</v>
      </c>
    </row>
    <row r="299" spans="1:12" x14ac:dyDescent="0.3">
      <c r="A299" s="12" t="s">
        <v>19</v>
      </c>
      <c r="B299" s="12" t="s">
        <v>174</v>
      </c>
      <c r="C299" s="12" t="s">
        <v>175</v>
      </c>
      <c r="D299" s="12" t="s">
        <v>190</v>
      </c>
      <c r="E299" s="12" t="s">
        <v>202</v>
      </c>
      <c r="F299" s="12">
        <v>37.54</v>
      </c>
      <c r="G299" s="12">
        <v>37.33</v>
      </c>
      <c r="H299" s="12">
        <v>34.340000000000003</v>
      </c>
      <c r="I299" s="12">
        <v>34.28</v>
      </c>
      <c r="J299" s="12">
        <v>34.01</v>
      </c>
      <c r="K299" s="32">
        <v>44900</v>
      </c>
      <c r="L299" s="12" t="s">
        <v>201</v>
      </c>
    </row>
    <row r="300" spans="1:12" x14ac:dyDescent="0.3">
      <c r="A300" s="12" t="s">
        <v>19</v>
      </c>
      <c r="B300" s="12" t="s">
        <v>174</v>
      </c>
      <c r="C300" s="12" t="s">
        <v>175</v>
      </c>
      <c r="D300" s="12" t="s">
        <v>191</v>
      </c>
      <c r="E300" s="12" t="s">
        <v>202</v>
      </c>
      <c r="F300" s="12">
        <v>18.73</v>
      </c>
      <c r="G300" s="12">
        <v>10.39</v>
      </c>
      <c r="H300" s="12">
        <v>1.65</v>
      </c>
      <c r="I300" s="12">
        <v>8.1999999999999993</v>
      </c>
      <c r="J300" s="12">
        <v>6.71</v>
      </c>
      <c r="K300" s="32">
        <v>44900</v>
      </c>
      <c r="L300" s="12" t="s">
        <v>201</v>
      </c>
    </row>
    <row r="301" spans="1:12" x14ac:dyDescent="0.3">
      <c r="A301" s="12" t="s">
        <v>19</v>
      </c>
      <c r="B301" s="12" t="s">
        <v>174</v>
      </c>
      <c r="C301" s="12" t="s">
        <v>175</v>
      </c>
      <c r="D301" s="12" t="s">
        <v>196</v>
      </c>
      <c r="E301" s="12" t="s">
        <v>202</v>
      </c>
      <c r="F301" s="12">
        <v>33.880000000000003</v>
      </c>
      <c r="G301" s="12">
        <v>34.770000000000003</v>
      </c>
      <c r="H301" s="12">
        <v>33.14</v>
      </c>
      <c r="I301" s="12">
        <v>33.090000000000003</v>
      </c>
      <c r="J301" s="12">
        <v>32.799999999999997</v>
      </c>
      <c r="K301" s="32">
        <v>44900</v>
      </c>
      <c r="L301" s="12" t="s">
        <v>201</v>
      </c>
    </row>
    <row r="302" spans="1:12" x14ac:dyDescent="0.3">
      <c r="A302" s="12" t="s">
        <v>19</v>
      </c>
      <c r="B302" s="12" t="s">
        <v>174</v>
      </c>
      <c r="C302" s="12" t="s">
        <v>175</v>
      </c>
      <c r="D302" s="12" t="s">
        <v>153</v>
      </c>
      <c r="E302" s="12" t="s">
        <v>202</v>
      </c>
      <c r="F302" s="12">
        <v>47.2</v>
      </c>
      <c r="G302" s="12">
        <v>47.3</v>
      </c>
      <c r="H302" s="12">
        <v>46</v>
      </c>
      <c r="I302" s="12">
        <v>45.9</v>
      </c>
      <c r="J302" s="12" t="s">
        <v>201</v>
      </c>
      <c r="K302" s="32">
        <v>44900</v>
      </c>
      <c r="L302" s="12" t="s">
        <v>201</v>
      </c>
    </row>
    <row r="303" spans="1:12" x14ac:dyDescent="0.3">
      <c r="A303" s="12" t="s">
        <v>19</v>
      </c>
      <c r="B303" s="12" t="s">
        <v>174</v>
      </c>
      <c r="C303" s="12" t="s">
        <v>175</v>
      </c>
      <c r="D303" s="12" t="s">
        <v>193</v>
      </c>
      <c r="E303" s="12" t="s">
        <v>202</v>
      </c>
      <c r="F303" s="12">
        <v>13.5</v>
      </c>
      <c r="G303" s="12">
        <v>9.6</v>
      </c>
      <c r="H303" s="12">
        <v>5.7</v>
      </c>
      <c r="I303" s="12">
        <v>3.2</v>
      </c>
      <c r="J303" s="12">
        <v>2.9</v>
      </c>
      <c r="K303" s="32">
        <v>44900</v>
      </c>
      <c r="L303" s="12" t="s">
        <v>201</v>
      </c>
    </row>
    <row r="304" spans="1:12" x14ac:dyDescent="0.3">
      <c r="A304" s="12" t="s">
        <v>19</v>
      </c>
      <c r="B304" s="12" t="s">
        <v>174</v>
      </c>
      <c r="C304" s="12" t="s">
        <v>175</v>
      </c>
      <c r="D304" s="12" t="s">
        <v>194</v>
      </c>
      <c r="E304" s="12" t="s">
        <v>202</v>
      </c>
      <c r="F304" s="12">
        <v>18.13</v>
      </c>
      <c r="G304" s="12">
        <v>11.17</v>
      </c>
      <c r="H304" s="12">
        <v>10.41</v>
      </c>
      <c r="I304" s="12">
        <v>8.43</v>
      </c>
      <c r="J304" s="12">
        <v>7.54</v>
      </c>
      <c r="K304" s="32">
        <v>44900</v>
      </c>
      <c r="L304" s="12" t="s">
        <v>201</v>
      </c>
    </row>
    <row r="305" spans="1:12" x14ac:dyDescent="0.3">
      <c r="A305" s="12" t="s">
        <v>19</v>
      </c>
      <c r="B305" s="12" t="s">
        <v>174</v>
      </c>
      <c r="C305" s="12" t="s">
        <v>175</v>
      </c>
      <c r="D305" s="12" t="s">
        <v>152</v>
      </c>
      <c r="E305" s="12" t="s">
        <v>202</v>
      </c>
      <c r="F305" s="12">
        <v>4.5999999999999996</v>
      </c>
      <c r="G305" s="12">
        <v>2.8</v>
      </c>
      <c r="H305" s="12">
        <v>4.8</v>
      </c>
      <c r="I305" s="12">
        <v>5</v>
      </c>
      <c r="J305" s="12">
        <v>4.5</v>
      </c>
      <c r="K305" s="32">
        <v>44900</v>
      </c>
      <c r="L305" s="12" t="s">
        <v>201</v>
      </c>
    </row>
    <row r="306" spans="1:12" x14ac:dyDescent="0.3">
      <c r="A306" s="12" t="s">
        <v>19</v>
      </c>
      <c r="B306" s="12" t="s">
        <v>174</v>
      </c>
      <c r="C306" s="12" t="s">
        <v>175</v>
      </c>
      <c r="D306" s="12" t="s">
        <v>180</v>
      </c>
      <c r="E306" s="12" t="s">
        <v>202</v>
      </c>
      <c r="F306" s="12">
        <v>5.4</v>
      </c>
      <c r="G306" s="12">
        <v>5.3</v>
      </c>
      <c r="H306" s="12">
        <v>4.8</v>
      </c>
      <c r="I306" s="12">
        <v>4.5</v>
      </c>
      <c r="J306" s="12">
        <v>4.4000000000000004</v>
      </c>
      <c r="K306" s="32">
        <v>44900</v>
      </c>
      <c r="L306" s="12" t="s">
        <v>201</v>
      </c>
    </row>
    <row r="307" spans="1:12" x14ac:dyDescent="0.3">
      <c r="A307" s="12" t="s">
        <v>20</v>
      </c>
      <c r="B307" s="12" t="s">
        <v>176</v>
      </c>
      <c r="C307" s="12" t="s">
        <v>177</v>
      </c>
      <c r="D307" s="12" t="s">
        <v>151</v>
      </c>
      <c r="E307" s="12" t="s">
        <v>203</v>
      </c>
      <c r="F307" s="12">
        <v>0.6</v>
      </c>
      <c r="G307" s="12">
        <v>0.2</v>
      </c>
      <c r="H307" s="12">
        <v>0.4</v>
      </c>
      <c r="I307" s="12">
        <v>1.4</v>
      </c>
      <c r="J307" s="12" t="s">
        <v>201</v>
      </c>
      <c r="K307" s="32">
        <v>44854</v>
      </c>
      <c r="L307" s="12" t="s">
        <v>201</v>
      </c>
    </row>
    <row r="308" spans="1:12" x14ac:dyDescent="0.3">
      <c r="A308" s="12" t="s">
        <v>20</v>
      </c>
      <c r="B308" s="12" t="s">
        <v>176</v>
      </c>
      <c r="C308" s="12" t="s">
        <v>177</v>
      </c>
      <c r="D308" s="12" t="s">
        <v>192</v>
      </c>
      <c r="E308" s="12" t="s">
        <v>203</v>
      </c>
      <c r="F308" s="12">
        <v>47.5</v>
      </c>
      <c r="G308" s="12">
        <v>47.2</v>
      </c>
      <c r="H308" s="12">
        <v>47.3</v>
      </c>
      <c r="I308" s="12">
        <v>47.3</v>
      </c>
      <c r="J308" s="12" t="s">
        <v>201</v>
      </c>
      <c r="K308" s="32">
        <v>44854</v>
      </c>
      <c r="L308" s="12" t="s">
        <v>201</v>
      </c>
    </row>
    <row r="309" spans="1:12" x14ac:dyDescent="0.3">
      <c r="A309" s="12" t="s">
        <v>20</v>
      </c>
      <c r="B309" s="12" t="s">
        <v>176</v>
      </c>
      <c r="C309" s="12" t="s">
        <v>177</v>
      </c>
      <c r="D309" s="12" t="s">
        <v>153</v>
      </c>
      <c r="E309" s="12" t="s">
        <v>203</v>
      </c>
      <c r="F309" s="12">
        <v>31.8</v>
      </c>
      <c r="G309" s="12">
        <v>29.4</v>
      </c>
      <c r="H309" s="12">
        <v>28.6</v>
      </c>
      <c r="I309" s="12">
        <v>26.2</v>
      </c>
      <c r="J309" s="12" t="s">
        <v>201</v>
      </c>
      <c r="K309" s="32">
        <v>44854</v>
      </c>
      <c r="L309" s="12" t="s">
        <v>201</v>
      </c>
    </row>
    <row r="310" spans="1:12" x14ac:dyDescent="0.3">
      <c r="A310" s="12" t="s">
        <v>20</v>
      </c>
      <c r="B310" s="12" t="s">
        <v>176</v>
      </c>
      <c r="C310" s="12" t="s">
        <v>177</v>
      </c>
      <c r="D310" s="12" t="s">
        <v>193</v>
      </c>
      <c r="E310" s="12" t="s">
        <v>203</v>
      </c>
      <c r="F310" s="12">
        <v>8.1999999999999993</v>
      </c>
      <c r="G310" s="12">
        <v>5.2</v>
      </c>
      <c r="H310" s="12">
        <v>1.8</v>
      </c>
      <c r="I310" s="12">
        <v>1.8</v>
      </c>
      <c r="J310" s="12" t="s">
        <v>201</v>
      </c>
      <c r="K310" s="32">
        <v>44854</v>
      </c>
      <c r="L310" s="12" t="s">
        <v>201</v>
      </c>
    </row>
    <row r="311" spans="1:12" x14ac:dyDescent="0.3">
      <c r="A311" s="12" t="s">
        <v>20</v>
      </c>
      <c r="B311" s="12" t="s">
        <v>176</v>
      </c>
      <c r="C311" s="12" t="s">
        <v>177</v>
      </c>
      <c r="D311" s="12" t="s">
        <v>194</v>
      </c>
      <c r="E311" s="12" t="s">
        <v>203</v>
      </c>
      <c r="F311" s="12">
        <v>9</v>
      </c>
      <c r="G311" s="12">
        <v>3.9</v>
      </c>
      <c r="H311" s="12">
        <v>3.5</v>
      </c>
      <c r="I311" s="12">
        <v>5.0999999999999996</v>
      </c>
      <c r="J311" s="12" t="s">
        <v>201</v>
      </c>
      <c r="K311" s="32">
        <v>44854</v>
      </c>
      <c r="L311" s="12" t="s">
        <v>201</v>
      </c>
    </row>
    <row r="312" spans="1:12" x14ac:dyDescent="0.3">
      <c r="A312" s="12" t="s">
        <v>20</v>
      </c>
      <c r="B312" s="12" t="s">
        <v>176</v>
      </c>
      <c r="C312" s="12" t="s">
        <v>177</v>
      </c>
      <c r="D312" s="12" t="s">
        <v>195</v>
      </c>
      <c r="E312" s="12" t="s">
        <v>203</v>
      </c>
      <c r="F312" s="12">
        <v>0.2</v>
      </c>
      <c r="G312" s="12">
        <v>-1.7</v>
      </c>
      <c r="H312" s="12">
        <v>-1.5</v>
      </c>
      <c r="I312" s="12">
        <v>0</v>
      </c>
      <c r="J312" s="12" t="s">
        <v>201</v>
      </c>
      <c r="K312" s="32">
        <v>44854</v>
      </c>
      <c r="L312" s="12" t="s">
        <v>201</v>
      </c>
    </row>
    <row r="313" spans="1:12" x14ac:dyDescent="0.3">
      <c r="A313" s="12" t="s">
        <v>20</v>
      </c>
      <c r="B313" s="12" t="s">
        <v>176</v>
      </c>
      <c r="C313" s="12" t="s">
        <v>177</v>
      </c>
      <c r="D313" s="12" t="s">
        <v>152</v>
      </c>
      <c r="E313" s="12" t="s">
        <v>203</v>
      </c>
      <c r="F313" s="12">
        <v>2.6</v>
      </c>
      <c r="G313" s="12">
        <v>-0.4</v>
      </c>
      <c r="H313" s="12">
        <v>2</v>
      </c>
      <c r="I313" s="12">
        <v>3.2</v>
      </c>
      <c r="J313" s="12" t="s">
        <v>201</v>
      </c>
      <c r="K313" s="32">
        <v>44854</v>
      </c>
      <c r="L313" s="12" t="s">
        <v>201</v>
      </c>
    </row>
    <row r="314" spans="1:12" x14ac:dyDescent="0.3">
      <c r="A314" s="12" t="s">
        <v>20</v>
      </c>
      <c r="B314" s="12" t="s">
        <v>176</v>
      </c>
      <c r="C314" s="12" t="s">
        <v>177</v>
      </c>
      <c r="D314" s="12" t="s">
        <v>180</v>
      </c>
      <c r="E314" s="12" t="s">
        <v>203</v>
      </c>
      <c r="F314" s="12">
        <v>7.4</v>
      </c>
      <c r="G314" s="12">
        <v>7.7</v>
      </c>
      <c r="H314" s="12">
        <v>7.5</v>
      </c>
      <c r="I314" s="12">
        <v>7.2</v>
      </c>
      <c r="J314" s="12" t="s">
        <v>201</v>
      </c>
      <c r="K314" s="32">
        <v>44854</v>
      </c>
      <c r="L314" s="12" t="s">
        <v>201</v>
      </c>
    </row>
    <row r="315" spans="1:12" x14ac:dyDescent="0.3">
      <c r="A315" s="12" t="s">
        <v>21</v>
      </c>
      <c r="B315" s="12" t="s">
        <v>230</v>
      </c>
      <c r="C315" s="12" t="s">
        <v>231</v>
      </c>
      <c r="D315" s="12" t="s">
        <v>193</v>
      </c>
      <c r="E315" s="12" t="s">
        <v>203</v>
      </c>
      <c r="F315" s="12">
        <v>8.9</v>
      </c>
      <c r="G315" s="12">
        <v>6</v>
      </c>
      <c r="H315" s="12">
        <v>2.9</v>
      </c>
      <c r="I315" s="12" t="s">
        <v>201</v>
      </c>
      <c r="J315" s="12" t="s">
        <v>201</v>
      </c>
      <c r="K315" s="32">
        <v>44812</v>
      </c>
      <c r="L315" s="12" t="s">
        <v>201</v>
      </c>
    </row>
    <row r="316" spans="1:12" x14ac:dyDescent="0.3">
      <c r="A316" s="12" t="s">
        <v>21</v>
      </c>
      <c r="B316" s="12" t="s">
        <v>230</v>
      </c>
      <c r="C316" s="12" t="s">
        <v>231</v>
      </c>
      <c r="D316" s="12" t="s">
        <v>194</v>
      </c>
      <c r="E316" s="12" t="s">
        <v>203</v>
      </c>
      <c r="F316" s="12">
        <v>10.9</v>
      </c>
      <c r="G316" s="12">
        <v>7</v>
      </c>
      <c r="H316" s="12">
        <v>5.4</v>
      </c>
      <c r="I316" s="12" t="s">
        <v>201</v>
      </c>
      <c r="J316" s="12" t="s">
        <v>201</v>
      </c>
      <c r="K316" s="32">
        <v>44812</v>
      </c>
      <c r="L316" s="12" t="s">
        <v>201</v>
      </c>
    </row>
    <row r="317" spans="1:12" x14ac:dyDescent="0.3">
      <c r="A317" s="12" t="s">
        <v>21</v>
      </c>
      <c r="B317" s="12" t="s">
        <v>230</v>
      </c>
      <c r="C317" s="12" t="s">
        <v>231</v>
      </c>
      <c r="D317" s="12" t="s">
        <v>195</v>
      </c>
      <c r="E317" s="12" t="s">
        <v>203</v>
      </c>
      <c r="F317" s="12">
        <v>3.5</v>
      </c>
      <c r="G317" s="12">
        <v>2.6</v>
      </c>
      <c r="H317" s="12">
        <v>2.4</v>
      </c>
      <c r="I317" s="12" t="s">
        <v>201</v>
      </c>
      <c r="J317" s="12" t="s">
        <v>201</v>
      </c>
      <c r="K317" s="32">
        <v>44812</v>
      </c>
      <c r="L317" s="12" t="s">
        <v>201</v>
      </c>
    </row>
    <row r="318" spans="1:12" x14ac:dyDescent="0.3">
      <c r="A318" s="12" t="s">
        <v>21</v>
      </c>
      <c r="B318" s="12" t="s">
        <v>230</v>
      </c>
      <c r="C318" s="12" t="s">
        <v>231</v>
      </c>
      <c r="D318" s="12" t="s">
        <v>152</v>
      </c>
      <c r="E318" s="12" t="s">
        <v>203</v>
      </c>
      <c r="F318" s="12">
        <v>5</v>
      </c>
      <c r="G318" s="12">
        <v>1.4</v>
      </c>
      <c r="H318" s="12">
        <v>2.6</v>
      </c>
      <c r="I318" s="12" t="s">
        <v>201</v>
      </c>
      <c r="J318" s="12" t="s">
        <v>201</v>
      </c>
      <c r="K318" s="32">
        <v>44812</v>
      </c>
      <c r="L318" s="12" t="s">
        <v>201</v>
      </c>
    </row>
    <row r="319" spans="1:12" x14ac:dyDescent="0.3">
      <c r="A319" s="12" t="s">
        <v>21</v>
      </c>
      <c r="B319" s="12" t="s">
        <v>230</v>
      </c>
      <c r="C319" s="12" t="s">
        <v>231</v>
      </c>
      <c r="D319" s="12" t="s">
        <v>180</v>
      </c>
      <c r="E319" s="12" t="s">
        <v>203</v>
      </c>
      <c r="F319" s="12">
        <v>4.2</v>
      </c>
      <c r="G319" s="12">
        <v>4.0999999999999996</v>
      </c>
      <c r="H319" s="12">
        <v>3.9</v>
      </c>
      <c r="I319" s="12" t="s">
        <v>201</v>
      </c>
      <c r="J319" s="12" t="s">
        <v>201</v>
      </c>
      <c r="K319" s="32">
        <v>44812</v>
      </c>
      <c r="L319" s="12" t="s">
        <v>201</v>
      </c>
    </row>
    <row r="320" spans="1:12" x14ac:dyDescent="0.3">
      <c r="A320" s="12" t="s">
        <v>22</v>
      </c>
      <c r="B320" s="12" t="s">
        <v>232</v>
      </c>
      <c r="C320" s="12" t="s">
        <v>231</v>
      </c>
      <c r="D320" s="12" t="s">
        <v>151</v>
      </c>
      <c r="E320" s="12" t="s">
        <v>203</v>
      </c>
      <c r="F320" s="12">
        <v>-3.8</v>
      </c>
      <c r="G320" s="12">
        <v>-5</v>
      </c>
      <c r="H320" s="12">
        <v>-2.2000000000000002</v>
      </c>
      <c r="I320" s="12" t="s">
        <v>201</v>
      </c>
      <c r="J320" s="12" t="s">
        <v>201</v>
      </c>
      <c r="K320" s="32">
        <v>44849</v>
      </c>
      <c r="L320" s="12" t="s">
        <v>201</v>
      </c>
    </row>
    <row r="321" spans="1:12" x14ac:dyDescent="0.3">
      <c r="A321" s="12" t="s">
        <v>22</v>
      </c>
      <c r="B321" s="12" t="s">
        <v>232</v>
      </c>
      <c r="C321" s="12" t="s">
        <v>231</v>
      </c>
      <c r="D321" s="12" t="s">
        <v>189</v>
      </c>
      <c r="E321" s="12" t="s">
        <v>203</v>
      </c>
      <c r="F321" s="12">
        <v>6</v>
      </c>
      <c r="G321" s="12">
        <v>7</v>
      </c>
      <c r="H321" s="12">
        <v>6.4</v>
      </c>
      <c r="I321" s="12" t="s">
        <v>201</v>
      </c>
      <c r="J321" s="12" t="s">
        <v>201</v>
      </c>
      <c r="K321" s="32">
        <v>44849</v>
      </c>
      <c r="L321" s="12" t="s">
        <v>201</v>
      </c>
    </row>
    <row r="322" spans="1:12" x14ac:dyDescent="0.3">
      <c r="A322" s="12" t="s">
        <v>22</v>
      </c>
      <c r="B322" s="12" t="s">
        <v>232</v>
      </c>
      <c r="C322" s="12" t="s">
        <v>231</v>
      </c>
      <c r="D322" s="12" t="s">
        <v>190</v>
      </c>
      <c r="E322" s="12" t="s">
        <v>203</v>
      </c>
      <c r="F322" s="12">
        <v>46.1</v>
      </c>
      <c r="G322" s="12">
        <v>47.5</v>
      </c>
      <c r="H322" s="12">
        <v>44.2</v>
      </c>
      <c r="I322" s="12" t="s">
        <v>201</v>
      </c>
      <c r="J322" s="12" t="s">
        <v>201</v>
      </c>
      <c r="K322" s="32">
        <v>44849</v>
      </c>
      <c r="L322" s="12" t="s">
        <v>201</v>
      </c>
    </row>
    <row r="323" spans="1:12" x14ac:dyDescent="0.3">
      <c r="A323" s="12" t="s">
        <v>22</v>
      </c>
      <c r="B323" s="12" t="s">
        <v>232</v>
      </c>
      <c r="C323" s="12" t="s">
        <v>231</v>
      </c>
      <c r="D323" s="12" t="s">
        <v>191</v>
      </c>
      <c r="E323" s="12" t="s">
        <v>203</v>
      </c>
      <c r="F323" s="12">
        <v>6.5</v>
      </c>
      <c r="G323" s="12">
        <v>10.1</v>
      </c>
      <c r="H323" s="12">
        <v>-1.8</v>
      </c>
      <c r="I323" s="12" t="s">
        <v>201</v>
      </c>
      <c r="J323" s="12" t="s">
        <v>201</v>
      </c>
      <c r="K323" s="32">
        <v>44849</v>
      </c>
      <c r="L323" s="12" t="s">
        <v>201</v>
      </c>
    </row>
    <row r="324" spans="1:12" x14ac:dyDescent="0.3">
      <c r="A324" s="12" t="s">
        <v>22</v>
      </c>
      <c r="B324" s="12" t="s">
        <v>232</v>
      </c>
      <c r="C324" s="12" t="s">
        <v>231</v>
      </c>
      <c r="D324" s="12" t="s">
        <v>192</v>
      </c>
      <c r="E324" s="12" t="s">
        <v>203</v>
      </c>
      <c r="F324" s="12">
        <v>43.5</v>
      </c>
      <c r="G324" s="12">
        <v>43.5</v>
      </c>
      <c r="H324" s="12">
        <v>43</v>
      </c>
      <c r="I324" s="12" t="s">
        <v>201</v>
      </c>
      <c r="J324" s="12" t="s">
        <v>201</v>
      </c>
      <c r="K324" s="32">
        <v>44849</v>
      </c>
      <c r="L324" s="12" t="s">
        <v>201</v>
      </c>
    </row>
    <row r="325" spans="1:12" x14ac:dyDescent="0.3">
      <c r="A325" s="12" t="s">
        <v>22</v>
      </c>
      <c r="B325" s="12" t="s">
        <v>232</v>
      </c>
      <c r="C325" s="12" t="s">
        <v>231</v>
      </c>
      <c r="D325" s="12" t="s">
        <v>153</v>
      </c>
      <c r="E325" s="12" t="s">
        <v>203</v>
      </c>
      <c r="F325" s="12">
        <v>71.5</v>
      </c>
      <c r="G325" s="12">
        <v>71</v>
      </c>
      <c r="H325" s="12">
        <v>70</v>
      </c>
      <c r="I325" s="12" t="s">
        <v>201</v>
      </c>
      <c r="J325" s="12" t="s">
        <v>201</v>
      </c>
      <c r="K325" s="32">
        <v>44849</v>
      </c>
      <c r="L325" s="12" t="s">
        <v>201</v>
      </c>
    </row>
    <row r="326" spans="1:12" x14ac:dyDescent="0.3">
      <c r="A326" s="12" t="s">
        <v>22</v>
      </c>
      <c r="B326" s="12" t="s">
        <v>232</v>
      </c>
      <c r="C326" s="12" t="s">
        <v>231</v>
      </c>
      <c r="D326" s="12" t="s">
        <v>195</v>
      </c>
      <c r="E326" s="12" t="s">
        <v>203</v>
      </c>
      <c r="F326" s="12">
        <v>2.4</v>
      </c>
      <c r="G326" s="12">
        <v>1.2</v>
      </c>
      <c r="H326" s="12">
        <v>0.7</v>
      </c>
      <c r="I326" s="12" t="s">
        <v>201</v>
      </c>
      <c r="J326" s="12" t="s">
        <v>201</v>
      </c>
      <c r="K326" s="32">
        <v>44849</v>
      </c>
      <c r="L326" s="12" t="s">
        <v>201</v>
      </c>
    </row>
    <row r="327" spans="1:12" x14ac:dyDescent="0.3">
      <c r="A327" s="12" t="s">
        <v>28</v>
      </c>
      <c r="B327" s="12" t="s">
        <v>226</v>
      </c>
      <c r="C327" s="12" t="s">
        <v>227</v>
      </c>
      <c r="D327" s="12" t="s">
        <v>151</v>
      </c>
      <c r="E327" s="12" t="s">
        <v>203</v>
      </c>
      <c r="F327" s="12">
        <v>-3.52</v>
      </c>
      <c r="G327" s="12">
        <v>-5.57</v>
      </c>
      <c r="H327" s="12">
        <v>-4.58</v>
      </c>
      <c r="I327" s="12">
        <v>-4.76</v>
      </c>
      <c r="J327" s="12" t="s">
        <v>201</v>
      </c>
      <c r="K327" s="32" t="s">
        <v>201</v>
      </c>
      <c r="L327" s="12" t="s">
        <v>201</v>
      </c>
    </row>
    <row r="328" spans="1:12" x14ac:dyDescent="0.3">
      <c r="A328" s="12" t="s">
        <v>28</v>
      </c>
      <c r="B328" s="12" t="s">
        <v>226</v>
      </c>
      <c r="C328" s="12" t="s">
        <v>227</v>
      </c>
      <c r="D328" s="12" t="s">
        <v>189</v>
      </c>
      <c r="E328" s="12" t="s">
        <v>203</v>
      </c>
      <c r="F328" s="12">
        <v>3.76</v>
      </c>
      <c r="G328" s="12">
        <v>5.45</v>
      </c>
      <c r="H328" s="12">
        <v>4.26</v>
      </c>
      <c r="I328" s="12">
        <v>4.3499999999999996</v>
      </c>
      <c r="J328" s="12" t="s">
        <v>201</v>
      </c>
      <c r="K328" s="32" t="s">
        <v>201</v>
      </c>
      <c r="L328" s="12" t="s">
        <v>201</v>
      </c>
    </row>
    <row r="329" spans="1:12" x14ac:dyDescent="0.3">
      <c r="A329" s="12" t="s">
        <v>28</v>
      </c>
      <c r="B329" s="12" t="s">
        <v>226</v>
      </c>
      <c r="C329" s="12" t="s">
        <v>227</v>
      </c>
      <c r="D329" s="12" t="s">
        <v>190</v>
      </c>
      <c r="E329" s="12" t="s">
        <v>203</v>
      </c>
      <c r="F329" s="12">
        <v>43.2</v>
      </c>
      <c r="G329" s="12">
        <v>46.37</v>
      </c>
      <c r="H329" s="12">
        <v>42.73</v>
      </c>
      <c r="I329" s="12">
        <v>41.81</v>
      </c>
      <c r="J329" s="12" t="s">
        <v>201</v>
      </c>
      <c r="K329" s="32" t="s">
        <v>201</v>
      </c>
      <c r="L329" s="12" t="s">
        <v>201</v>
      </c>
    </row>
    <row r="330" spans="1:12" x14ac:dyDescent="0.3">
      <c r="A330" s="12" t="s">
        <v>28</v>
      </c>
      <c r="B330" s="12" t="s">
        <v>226</v>
      </c>
      <c r="C330" s="12" t="s">
        <v>227</v>
      </c>
      <c r="D330" s="12" t="s">
        <v>191</v>
      </c>
      <c r="E330" s="12" t="s">
        <v>203</v>
      </c>
      <c r="F330" s="12">
        <v>14.84</v>
      </c>
      <c r="G330" s="12">
        <v>22.1</v>
      </c>
      <c r="H330" s="12">
        <v>-1.38</v>
      </c>
      <c r="I330" s="12">
        <v>6.18</v>
      </c>
      <c r="J330" s="12" t="s">
        <v>201</v>
      </c>
      <c r="K330" s="32" t="s">
        <v>201</v>
      </c>
      <c r="L330" s="12" t="s">
        <v>201</v>
      </c>
    </row>
    <row r="331" spans="1:12" x14ac:dyDescent="0.3">
      <c r="A331" s="12" t="s">
        <v>28</v>
      </c>
      <c r="B331" s="12" t="s">
        <v>226</v>
      </c>
      <c r="C331" s="12" t="s">
        <v>227</v>
      </c>
      <c r="D331" s="12" t="s">
        <v>192</v>
      </c>
      <c r="E331" s="12" t="s">
        <v>203</v>
      </c>
      <c r="F331" s="12">
        <v>40.770000000000003</v>
      </c>
      <c r="G331" s="12">
        <v>41.73</v>
      </c>
      <c r="H331" s="12">
        <v>39.1</v>
      </c>
      <c r="I331" s="12">
        <v>38.01</v>
      </c>
      <c r="J331" s="12" t="s">
        <v>201</v>
      </c>
      <c r="K331" s="32" t="s">
        <v>201</v>
      </c>
      <c r="L331" s="12" t="s">
        <v>201</v>
      </c>
    </row>
    <row r="332" spans="1:12" x14ac:dyDescent="0.3">
      <c r="A332" s="12" t="s">
        <v>28</v>
      </c>
      <c r="B332" s="12" t="s">
        <v>226</v>
      </c>
      <c r="C332" s="12" t="s">
        <v>227</v>
      </c>
      <c r="D332" s="12" t="s">
        <v>153</v>
      </c>
      <c r="E332" s="12" t="s">
        <v>203</v>
      </c>
      <c r="F332" s="12">
        <v>58.1</v>
      </c>
      <c r="G332" s="12">
        <v>56.3</v>
      </c>
      <c r="H332" s="12">
        <v>57</v>
      </c>
      <c r="I332" s="12">
        <v>56.7</v>
      </c>
      <c r="J332" s="12" t="s">
        <v>201</v>
      </c>
      <c r="K332" s="32" t="s">
        <v>201</v>
      </c>
      <c r="L332" s="12" t="s">
        <v>201</v>
      </c>
    </row>
    <row r="333" spans="1:12" x14ac:dyDescent="0.3">
      <c r="A333" s="12" t="s">
        <v>28</v>
      </c>
      <c r="B333" s="12" t="s">
        <v>226</v>
      </c>
      <c r="C333" s="12" t="s">
        <v>227</v>
      </c>
      <c r="D333" s="12" t="s">
        <v>193</v>
      </c>
      <c r="E333" s="12" t="s">
        <v>203</v>
      </c>
      <c r="F333" s="12">
        <v>12.3</v>
      </c>
      <c r="G333" s="12">
        <v>13.1</v>
      </c>
      <c r="H333" s="12">
        <v>4.2</v>
      </c>
      <c r="I333" s="12">
        <v>4.9000000000000004</v>
      </c>
      <c r="J333" s="12" t="s">
        <v>201</v>
      </c>
      <c r="K333" s="32" t="s">
        <v>201</v>
      </c>
      <c r="L333" s="12" t="s">
        <v>201</v>
      </c>
    </row>
    <row r="334" spans="1:12" x14ac:dyDescent="0.3">
      <c r="A334" s="12" t="s">
        <v>28</v>
      </c>
      <c r="B334" s="12" t="s">
        <v>226</v>
      </c>
      <c r="C334" s="12" t="s">
        <v>227</v>
      </c>
      <c r="D334" s="12" t="s">
        <v>194</v>
      </c>
      <c r="E334" s="12" t="s">
        <v>203</v>
      </c>
      <c r="F334" s="12">
        <v>10.55</v>
      </c>
      <c r="G334" s="12">
        <v>13.75</v>
      </c>
      <c r="H334" s="12">
        <v>7.03</v>
      </c>
      <c r="I334" s="12">
        <v>8.51</v>
      </c>
      <c r="J334" s="12" t="s">
        <v>201</v>
      </c>
      <c r="K334" s="32" t="s">
        <v>201</v>
      </c>
      <c r="L334" s="12" t="s">
        <v>201</v>
      </c>
    </row>
    <row r="335" spans="1:12" x14ac:dyDescent="0.3">
      <c r="A335" s="12" t="s">
        <v>28</v>
      </c>
      <c r="B335" s="12" t="s">
        <v>226</v>
      </c>
      <c r="C335" s="12" t="s">
        <v>227</v>
      </c>
      <c r="D335" s="12" t="s">
        <v>195</v>
      </c>
      <c r="E335" s="12" t="s">
        <v>203</v>
      </c>
      <c r="F335" s="12">
        <v>-0.4</v>
      </c>
      <c r="G335" s="12">
        <v>-0.36</v>
      </c>
      <c r="H335" s="12">
        <v>-0.63</v>
      </c>
      <c r="I335" s="12">
        <v>-0.02</v>
      </c>
      <c r="J335" s="12" t="s">
        <v>201</v>
      </c>
      <c r="K335" s="32" t="s">
        <v>201</v>
      </c>
      <c r="L335" s="12" t="s">
        <v>201</v>
      </c>
    </row>
    <row r="336" spans="1:12" x14ac:dyDescent="0.3">
      <c r="A336" s="12" t="s">
        <v>28</v>
      </c>
      <c r="B336" s="12" t="s">
        <v>226</v>
      </c>
      <c r="C336" s="12" t="s">
        <v>227</v>
      </c>
      <c r="D336" s="12" t="s">
        <v>152</v>
      </c>
      <c r="E336" s="12" t="s">
        <v>203</v>
      </c>
      <c r="F336" s="12">
        <v>1.7</v>
      </c>
      <c r="G336" s="12">
        <v>1.45</v>
      </c>
      <c r="H336" s="12">
        <v>1.62</v>
      </c>
      <c r="I336" s="12">
        <v>3.02</v>
      </c>
      <c r="J336" s="12" t="s">
        <v>201</v>
      </c>
      <c r="K336" s="32" t="s">
        <v>201</v>
      </c>
      <c r="L336" s="12" t="s">
        <v>201</v>
      </c>
    </row>
    <row r="337" spans="1:12" x14ac:dyDescent="0.3">
      <c r="A337" s="12" t="s">
        <v>28</v>
      </c>
      <c r="B337" s="12" t="s">
        <v>226</v>
      </c>
      <c r="C337" s="12" t="s">
        <v>227</v>
      </c>
      <c r="D337" s="12" t="s">
        <v>180</v>
      </c>
      <c r="E337" s="12" t="s">
        <v>203</v>
      </c>
      <c r="F337" s="12">
        <v>6.1638352731345201</v>
      </c>
      <c r="G337" s="12">
        <v>6.1417283649199197</v>
      </c>
      <c r="H337" s="12">
        <v>5.9078373900112302</v>
      </c>
      <c r="I337" s="12">
        <v>5.5111622889394303</v>
      </c>
      <c r="J337" s="12" t="s">
        <v>201</v>
      </c>
      <c r="K337" s="32" t="s">
        <v>201</v>
      </c>
      <c r="L337" s="12" t="s">
        <v>201</v>
      </c>
    </row>
    <row r="338" spans="1:12" x14ac:dyDescent="0.3">
      <c r="A338" s="12" t="s">
        <v>28</v>
      </c>
      <c r="B338" s="12" t="s">
        <v>226</v>
      </c>
      <c r="C338" s="12" t="s">
        <v>227</v>
      </c>
      <c r="D338" s="12" t="s">
        <v>151</v>
      </c>
      <c r="E338" s="12" t="s">
        <v>202</v>
      </c>
      <c r="F338" s="12">
        <v>-4.9400000000000004</v>
      </c>
      <c r="G338" s="12">
        <v>-6.44</v>
      </c>
      <c r="H338" s="12">
        <v>-4.32</v>
      </c>
      <c r="I338" s="12">
        <v>-4.0999999999999996</v>
      </c>
      <c r="J338" s="12" t="s">
        <v>201</v>
      </c>
      <c r="K338" s="32" t="s">
        <v>201</v>
      </c>
      <c r="L338" s="12" t="s">
        <v>201</v>
      </c>
    </row>
    <row r="339" spans="1:12" x14ac:dyDescent="0.3">
      <c r="A339" s="12" t="s">
        <v>28</v>
      </c>
      <c r="B339" s="12" t="s">
        <v>226</v>
      </c>
      <c r="C339" s="12" t="s">
        <v>227</v>
      </c>
      <c r="D339" s="12" t="s">
        <v>189</v>
      </c>
      <c r="E339" s="12" t="s">
        <v>202</v>
      </c>
      <c r="F339" s="12">
        <v>4.71</v>
      </c>
      <c r="G339" s="12">
        <v>4.0199999999999996</v>
      </c>
      <c r="H339" s="12">
        <v>3.36</v>
      </c>
      <c r="I339" s="12">
        <v>3.33</v>
      </c>
      <c r="J339" s="12" t="s">
        <v>201</v>
      </c>
      <c r="K339" s="32" t="s">
        <v>201</v>
      </c>
      <c r="L339" s="12" t="s">
        <v>201</v>
      </c>
    </row>
    <row r="340" spans="1:12" x14ac:dyDescent="0.3">
      <c r="A340" s="12" t="s">
        <v>28</v>
      </c>
      <c r="B340" s="12" t="s">
        <v>226</v>
      </c>
      <c r="C340" s="12" t="s">
        <v>227</v>
      </c>
      <c r="D340" s="12" t="s">
        <v>190</v>
      </c>
      <c r="E340" s="12" t="s">
        <v>202</v>
      </c>
      <c r="F340" s="12">
        <v>45.53</v>
      </c>
      <c r="G340" s="12">
        <v>46.74</v>
      </c>
      <c r="H340" s="12">
        <v>41.71</v>
      </c>
      <c r="I340" s="12">
        <v>40.74</v>
      </c>
      <c r="J340" s="12" t="s">
        <v>201</v>
      </c>
      <c r="K340" s="32" t="s">
        <v>201</v>
      </c>
      <c r="L340" s="12" t="s">
        <v>201</v>
      </c>
    </row>
    <row r="341" spans="1:12" x14ac:dyDescent="0.3">
      <c r="A341" s="12" t="s">
        <v>28</v>
      </c>
      <c r="B341" s="12" t="s">
        <v>226</v>
      </c>
      <c r="C341" s="12" t="s">
        <v>227</v>
      </c>
      <c r="D341" s="12" t="s">
        <v>191</v>
      </c>
      <c r="E341" s="12" t="s">
        <v>202</v>
      </c>
      <c r="F341" s="12">
        <v>10.84</v>
      </c>
      <c r="G341" s="12">
        <v>15.71</v>
      </c>
      <c r="H341" s="12">
        <v>-5.07</v>
      </c>
      <c r="I341" s="12">
        <v>4.16</v>
      </c>
      <c r="J341" s="12" t="s">
        <v>201</v>
      </c>
      <c r="K341" s="32" t="s">
        <v>201</v>
      </c>
      <c r="L341" s="12" t="s">
        <v>201</v>
      </c>
    </row>
    <row r="342" spans="1:12" x14ac:dyDescent="0.3">
      <c r="A342" s="12" t="s">
        <v>28</v>
      </c>
      <c r="B342" s="12" t="s">
        <v>226</v>
      </c>
      <c r="C342" s="12" t="s">
        <v>227</v>
      </c>
      <c r="D342" s="12" t="s">
        <v>196</v>
      </c>
      <c r="E342" s="12" t="s">
        <v>202</v>
      </c>
      <c r="F342" s="12">
        <v>41.4</v>
      </c>
      <c r="G342" s="12">
        <v>41.35</v>
      </c>
      <c r="H342" s="12">
        <v>38.619999999999997</v>
      </c>
      <c r="I342" s="12">
        <v>38.03</v>
      </c>
      <c r="J342" s="12" t="s">
        <v>201</v>
      </c>
      <c r="K342" s="32" t="s">
        <v>201</v>
      </c>
      <c r="L342" s="12" t="s">
        <v>201</v>
      </c>
    </row>
    <row r="343" spans="1:12" x14ac:dyDescent="0.3">
      <c r="A343" s="12" t="s">
        <v>28</v>
      </c>
      <c r="B343" s="12" t="s">
        <v>226</v>
      </c>
      <c r="C343" s="12" t="s">
        <v>227</v>
      </c>
      <c r="D343" s="12" t="s">
        <v>153</v>
      </c>
      <c r="E343" s="12" t="s">
        <v>202</v>
      </c>
      <c r="F343" s="12">
        <v>59.757151950091142</v>
      </c>
      <c r="G343" s="12">
        <v>58.962328309789349</v>
      </c>
      <c r="H343" s="12">
        <v>59.414377894091551</v>
      </c>
      <c r="I343" s="12">
        <v>58.988097729603503</v>
      </c>
      <c r="J343" s="12" t="s">
        <v>201</v>
      </c>
      <c r="K343" s="32" t="s">
        <v>201</v>
      </c>
      <c r="L343" s="12" t="s">
        <v>201</v>
      </c>
    </row>
    <row r="344" spans="1:12" x14ac:dyDescent="0.3">
      <c r="A344" s="12" t="s">
        <v>28</v>
      </c>
      <c r="B344" s="12" t="s">
        <v>226</v>
      </c>
      <c r="C344" s="12" t="s">
        <v>227</v>
      </c>
      <c r="D344" s="12" t="s">
        <v>193</v>
      </c>
      <c r="E344" s="12" t="s">
        <v>202</v>
      </c>
      <c r="F344" s="12">
        <v>11.59</v>
      </c>
      <c r="G344" s="12">
        <v>11.24</v>
      </c>
      <c r="H344" s="12">
        <v>2.56</v>
      </c>
      <c r="I344" s="12">
        <v>4.78</v>
      </c>
      <c r="J344" s="12" t="s">
        <v>201</v>
      </c>
      <c r="K344" s="32" t="s">
        <v>201</v>
      </c>
      <c r="L344" s="12" t="s">
        <v>201</v>
      </c>
    </row>
    <row r="345" spans="1:12" x14ac:dyDescent="0.3">
      <c r="A345" s="12" t="s">
        <v>28</v>
      </c>
      <c r="B345" s="12" t="s">
        <v>226</v>
      </c>
      <c r="C345" s="12" t="s">
        <v>227</v>
      </c>
      <c r="D345" s="12" t="s">
        <v>194</v>
      </c>
      <c r="E345" s="12" t="s">
        <v>202</v>
      </c>
      <c r="F345" s="12">
        <v>8.1999999999999993</v>
      </c>
      <c r="G345" s="12">
        <v>12.5</v>
      </c>
      <c r="H345" s="12">
        <v>6.5</v>
      </c>
      <c r="I345" s="12">
        <v>6.3</v>
      </c>
      <c r="J345" s="12" t="s">
        <v>201</v>
      </c>
      <c r="K345" s="32" t="s">
        <v>201</v>
      </c>
      <c r="L345" s="12" t="s">
        <v>201</v>
      </c>
    </row>
    <row r="346" spans="1:12" x14ac:dyDescent="0.3">
      <c r="A346" s="12" t="s">
        <v>28</v>
      </c>
      <c r="B346" s="12" t="s">
        <v>226</v>
      </c>
      <c r="C346" s="12" t="s">
        <v>227</v>
      </c>
      <c r="D346" s="12" t="s">
        <v>195</v>
      </c>
      <c r="E346" s="12" t="s">
        <v>202</v>
      </c>
      <c r="F346" s="12">
        <v>-0.9</v>
      </c>
      <c r="G346" s="12">
        <v>-0.6</v>
      </c>
      <c r="H346" s="12">
        <v>-0.3</v>
      </c>
      <c r="I346" s="12">
        <v>-0.9</v>
      </c>
      <c r="J346" s="12" t="s">
        <v>201</v>
      </c>
      <c r="K346" s="32" t="s">
        <v>201</v>
      </c>
      <c r="L346" s="12" t="s">
        <v>201</v>
      </c>
    </row>
    <row r="347" spans="1:12" x14ac:dyDescent="0.3">
      <c r="A347" s="12" t="s">
        <v>28</v>
      </c>
      <c r="B347" s="12" t="s">
        <v>226</v>
      </c>
      <c r="C347" s="12" t="s">
        <v>227</v>
      </c>
      <c r="D347" s="12" t="s">
        <v>152</v>
      </c>
      <c r="E347" s="12" t="s">
        <v>202</v>
      </c>
      <c r="F347" s="12">
        <v>1.9</v>
      </c>
      <c r="G347" s="12">
        <v>2.6</v>
      </c>
      <c r="H347" s="12">
        <v>3.2</v>
      </c>
      <c r="I347" s="12">
        <v>1.9</v>
      </c>
      <c r="J347" s="12" t="s">
        <v>201</v>
      </c>
      <c r="K347" s="32" t="s">
        <v>201</v>
      </c>
      <c r="L347" s="12" t="s">
        <v>201</v>
      </c>
    </row>
    <row r="348" spans="1:12" x14ac:dyDescent="0.3">
      <c r="A348" s="12" t="s">
        <v>28</v>
      </c>
      <c r="B348" s="12" t="s">
        <v>226</v>
      </c>
      <c r="C348" s="12" t="s">
        <v>227</v>
      </c>
      <c r="D348" s="12" t="s">
        <v>180</v>
      </c>
      <c r="E348" s="12" t="s">
        <v>202</v>
      </c>
      <c r="F348" s="12">
        <v>6.22</v>
      </c>
      <c r="G348" s="12">
        <v>5.58</v>
      </c>
      <c r="H348" s="12">
        <v>5.12</v>
      </c>
      <c r="I348" s="12">
        <v>4.8099999999999996</v>
      </c>
      <c r="J348" s="12" t="s">
        <v>201</v>
      </c>
      <c r="K348" s="32" t="s">
        <v>201</v>
      </c>
      <c r="L348" s="12" t="s">
        <v>201</v>
      </c>
    </row>
    <row r="349" spans="1:12" x14ac:dyDescent="0.3">
      <c r="A349" s="12" t="s">
        <v>29</v>
      </c>
      <c r="B349" s="12" t="s">
        <v>228</v>
      </c>
      <c r="C349" s="12" t="s">
        <v>229</v>
      </c>
      <c r="D349" s="12" t="s">
        <v>151</v>
      </c>
      <c r="E349" s="12" t="s">
        <v>203</v>
      </c>
      <c r="F349" s="12">
        <v>-7.1115710320047496</v>
      </c>
      <c r="G349" s="12">
        <v>-6.4116947317881001</v>
      </c>
      <c r="H349" s="12">
        <v>-3.7192731454486001</v>
      </c>
      <c r="I349" s="12">
        <v>-3.0016193941602101</v>
      </c>
      <c r="J349" s="12">
        <v>-3.2496201177867801</v>
      </c>
      <c r="K349" s="32">
        <v>44878</v>
      </c>
      <c r="L349" s="12" t="s">
        <v>139</v>
      </c>
    </row>
    <row r="350" spans="1:12" x14ac:dyDescent="0.3">
      <c r="A350" s="12" t="s">
        <v>29</v>
      </c>
      <c r="B350" s="12" t="s">
        <v>228</v>
      </c>
      <c r="C350" s="12" t="s">
        <v>229</v>
      </c>
      <c r="D350" s="12" t="s">
        <v>189</v>
      </c>
      <c r="E350" s="12" t="s">
        <v>203</v>
      </c>
      <c r="F350" s="12">
        <v>3.1895781254273441</v>
      </c>
      <c r="G350" s="12">
        <v>3.3691431418458642</v>
      </c>
      <c r="H350" s="12">
        <v>3.1979007262083678</v>
      </c>
      <c r="I350" s="12">
        <v>3.1273897508141948</v>
      </c>
      <c r="J350" s="12">
        <v>3.0263540170081651</v>
      </c>
      <c r="K350" s="32">
        <v>44878</v>
      </c>
      <c r="L350" s="12" t="s">
        <v>139</v>
      </c>
    </row>
    <row r="351" spans="1:12" x14ac:dyDescent="0.3">
      <c r="A351" s="12" t="s">
        <v>29</v>
      </c>
      <c r="B351" s="12" t="s">
        <v>228</v>
      </c>
      <c r="C351" s="12" t="s">
        <v>229</v>
      </c>
      <c r="D351" s="12" t="s">
        <v>190</v>
      </c>
      <c r="E351" s="12" t="s">
        <v>203</v>
      </c>
      <c r="F351" s="12">
        <v>41.563301846753362</v>
      </c>
      <c r="G351" s="12">
        <v>40.207767395300088</v>
      </c>
      <c r="H351" s="12">
        <v>38.418023921052942</v>
      </c>
      <c r="I351" s="12">
        <v>38.063227016776572</v>
      </c>
      <c r="J351" s="12">
        <v>38.211779917110071</v>
      </c>
      <c r="K351" s="32">
        <v>44878</v>
      </c>
      <c r="L351" s="12" t="s">
        <v>139</v>
      </c>
    </row>
    <row r="352" spans="1:12" x14ac:dyDescent="0.3">
      <c r="A352" s="12" t="s">
        <v>29</v>
      </c>
      <c r="B352" s="12" t="s">
        <v>228</v>
      </c>
      <c r="C352" s="12" t="s">
        <v>229</v>
      </c>
      <c r="D352" s="12" t="s">
        <v>191</v>
      </c>
      <c r="E352" s="12" t="s">
        <v>203</v>
      </c>
      <c r="F352" s="12">
        <v>10.75678672446583</v>
      </c>
      <c r="G352" s="12">
        <v>-1.520183527699803</v>
      </c>
      <c r="H352" s="12">
        <v>-1.2190604820191191</v>
      </c>
      <c r="I352" s="12">
        <v>2.2901221526891109</v>
      </c>
      <c r="J352" s="12">
        <v>4.2162982524905246</v>
      </c>
      <c r="K352" s="32">
        <v>44878</v>
      </c>
      <c r="L352" s="12" t="s">
        <v>139</v>
      </c>
    </row>
    <row r="353" spans="1:12" x14ac:dyDescent="0.3">
      <c r="A353" s="12" t="s">
        <v>29</v>
      </c>
      <c r="B353" s="12" t="s">
        <v>228</v>
      </c>
      <c r="C353" s="12" t="s">
        <v>229</v>
      </c>
      <c r="D353" s="12" t="s">
        <v>192</v>
      </c>
      <c r="E353" s="12" t="s">
        <v>203</v>
      </c>
      <c r="F353" s="12">
        <v>39.275915851255753</v>
      </c>
      <c r="G353" s="12">
        <v>40.53199952882045</v>
      </c>
      <c r="H353" s="12">
        <v>40.591856464295823</v>
      </c>
      <c r="I353" s="12">
        <v>40.241963600680862</v>
      </c>
      <c r="J353" s="12">
        <v>40.039315416972848</v>
      </c>
      <c r="K353" s="32">
        <v>44878</v>
      </c>
      <c r="L353" s="12" t="s">
        <v>139</v>
      </c>
    </row>
    <row r="354" spans="1:12" x14ac:dyDescent="0.3">
      <c r="A354" s="12" t="s">
        <v>29</v>
      </c>
      <c r="B354" s="12" t="s">
        <v>228</v>
      </c>
      <c r="C354" s="12" t="s">
        <v>229</v>
      </c>
      <c r="D354" s="12" t="s">
        <v>153</v>
      </c>
      <c r="E354" s="12" t="s">
        <v>203</v>
      </c>
      <c r="F354" s="12">
        <v>102.0361763925042</v>
      </c>
      <c r="G354" s="12">
        <v>108.1219803448368</v>
      </c>
      <c r="H354" s="12">
        <v>110.7141679487486</v>
      </c>
      <c r="I354" s="12">
        <v>111.1694323283466</v>
      </c>
      <c r="J354" s="12">
        <v>111.3572642545403</v>
      </c>
      <c r="K354" s="32">
        <v>44878</v>
      </c>
      <c r="L354" s="12" t="s">
        <v>139</v>
      </c>
    </row>
    <row r="355" spans="1:12" x14ac:dyDescent="0.3">
      <c r="A355" s="12" t="s">
        <v>29</v>
      </c>
      <c r="B355" s="12" t="s">
        <v>228</v>
      </c>
      <c r="C355" s="12" t="s">
        <v>229</v>
      </c>
      <c r="D355" s="12" t="s">
        <v>193</v>
      </c>
      <c r="E355" s="12" t="s">
        <v>203</v>
      </c>
      <c r="F355" s="12">
        <v>9.1494468241667182</v>
      </c>
      <c r="G355" s="12">
        <v>7.3558308236357117</v>
      </c>
      <c r="H355" s="12">
        <v>0.62762745056157421</v>
      </c>
      <c r="I355" s="12">
        <v>-0.77520657641840796</v>
      </c>
      <c r="J355" s="12">
        <v>0.1728817375416192</v>
      </c>
      <c r="K355" s="32">
        <v>44878</v>
      </c>
      <c r="L355" s="12" t="s">
        <v>139</v>
      </c>
    </row>
    <row r="356" spans="1:12" x14ac:dyDescent="0.3">
      <c r="A356" s="12" t="s">
        <v>29</v>
      </c>
      <c r="B356" s="12" t="s">
        <v>228</v>
      </c>
      <c r="C356" s="12" t="s">
        <v>229</v>
      </c>
      <c r="D356" s="12" t="s">
        <v>194</v>
      </c>
      <c r="E356" s="12" t="s">
        <v>203</v>
      </c>
      <c r="F356" s="12">
        <v>8.8135552319899446</v>
      </c>
      <c r="G356" s="12">
        <v>2.048159545665218</v>
      </c>
      <c r="H356" s="12">
        <v>2.9861004940939129</v>
      </c>
      <c r="I356" s="12">
        <v>3.4254560694241492</v>
      </c>
      <c r="J356" s="12">
        <v>3.5525461254471309</v>
      </c>
      <c r="K356" s="32">
        <v>44878</v>
      </c>
      <c r="L356" s="12" t="s">
        <v>139</v>
      </c>
    </row>
    <row r="357" spans="1:12" x14ac:dyDescent="0.3">
      <c r="A357" s="12" t="s">
        <v>29</v>
      </c>
      <c r="B357" s="12" t="s">
        <v>228</v>
      </c>
      <c r="C357" s="12" t="s">
        <v>229</v>
      </c>
      <c r="D357" s="12" t="s">
        <v>195</v>
      </c>
      <c r="E357" s="12" t="s">
        <v>203</v>
      </c>
      <c r="F357" s="12">
        <v>0.97666601011461296</v>
      </c>
      <c r="G357" s="12">
        <v>-2.4826829347586279</v>
      </c>
      <c r="H357" s="12">
        <v>-2.548929098466743</v>
      </c>
      <c r="I357" s="12">
        <v>-1.497984224898246</v>
      </c>
      <c r="J357" s="12">
        <v>-0.54574336232843734</v>
      </c>
      <c r="K357" s="32">
        <v>44878</v>
      </c>
      <c r="L357" s="12" t="s">
        <v>139</v>
      </c>
    </row>
    <row r="358" spans="1:12" x14ac:dyDescent="0.3">
      <c r="A358" s="12" t="s">
        <v>29</v>
      </c>
      <c r="B358" s="12" t="s">
        <v>228</v>
      </c>
      <c r="C358" s="12" t="s">
        <v>229</v>
      </c>
      <c r="D358" s="12" t="s">
        <v>152</v>
      </c>
      <c r="E358" s="12" t="s">
        <v>203</v>
      </c>
      <c r="F358" s="12">
        <v>4.2146929871714311</v>
      </c>
      <c r="G358" s="12">
        <v>-1.428175995423508</v>
      </c>
      <c r="H358" s="12">
        <v>1.306568579344902</v>
      </c>
      <c r="I358" s="12">
        <v>2.6391556574681729</v>
      </c>
      <c r="J358" s="12">
        <v>2.654254472131945</v>
      </c>
      <c r="K358" s="32">
        <v>44878</v>
      </c>
      <c r="L358" s="12" t="s">
        <v>139</v>
      </c>
    </row>
    <row r="359" spans="1:12" x14ac:dyDescent="0.3">
      <c r="A359" s="12" t="s">
        <v>29</v>
      </c>
      <c r="B359" s="12" t="s">
        <v>228</v>
      </c>
      <c r="C359" s="12" t="s">
        <v>229</v>
      </c>
      <c r="D359" s="12" t="s">
        <v>180</v>
      </c>
      <c r="E359" s="12" t="s">
        <v>203</v>
      </c>
      <c r="F359" s="12">
        <v>3.6429737375000002</v>
      </c>
      <c r="G359" s="12">
        <v>4.06152771</v>
      </c>
      <c r="H359" s="12">
        <v>4.8695283974999999</v>
      </c>
      <c r="I359" s="12">
        <v>4.7303544325000004</v>
      </c>
      <c r="J359" s="12">
        <v>4.3365924749999998</v>
      </c>
      <c r="K359" s="32">
        <v>44878</v>
      </c>
      <c r="L359" s="12" t="s">
        <v>139</v>
      </c>
    </row>
  </sheetData>
  <autoFilter ref="A1:L359" xr:uid="{31DE0B7F-500A-4E9A-ABB0-291ECFE35454}"/>
  <sortState xmlns:xlrd2="http://schemas.microsoft.com/office/spreadsheetml/2017/richdata2" ref="A2:L683">
    <sortCondition ref="A2:A683"/>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83cc597-6f7b-473b-8633-9f3e24c7820f">
      <Terms xmlns="http://schemas.microsoft.com/office/infopath/2007/PartnerControls"/>
    </lcf76f155ced4ddcb4097134ff3c332f>
    <TaxCatchAll xmlns="4a237f17-de37-4976-81da-283d5722024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87402FD62643A4F939B4A19349501C0" ma:contentTypeVersion="15" ma:contentTypeDescription="Create a new document." ma:contentTypeScope="" ma:versionID="e3dcca394084843c6988c3c2dde0e408">
  <xsd:schema xmlns:xsd="http://www.w3.org/2001/XMLSchema" xmlns:xs="http://www.w3.org/2001/XMLSchema" xmlns:p="http://schemas.microsoft.com/office/2006/metadata/properties" xmlns:ns2="883cc597-6f7b-473b-8633-9f3e24c7820f" xmlns:ns3="4a237f17-de37-4976-81da-283d57220241" targetNamespace="http://schemas.microsoft.com/office/2006/metadata/properties" ma:root="true" ma:fieldsID="5d48c4f7f718e854b7a2eec456e9d85d" ns2:_="" ns3:_="">
    <xsd:import namespace="883cc597-6f7b-473b-8633-9f3e24c7820f"/>
    <xsd:import namespace="4a237f17-de37-4976-81da-283d5722024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3cc597-6f7b-473b-8633-9f3e24c782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b7bfaf1-dd4b-459c-bbcd-8b70ea9ebb4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a237f17-de37-4976-81da-283d5722024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6fc6d9f-6a2a-4356-b32e-62fe263332f6}" ma:internalName="TaxCatchAll" ma:showField="CatchAllData" ma:web="4a237f17-de37-4976-81da-283d57220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599B61-29C2-4D0D-B20B-C5A40B5D066A}">
  <ds:schemaRefs>
    <ds:schemaRef ds:uri="http://schemas.microsoft.com/office/2006/metadata/properties"/>
    <ds:schemaRef ds:uri="http://schemas.microsoft.com/office/infopath/2007/PartnerControls"/>
    <ds:schemaRef ds:uri="883cc597-6f7b-473b-8633-9f3e24c7820f"/>
    <ds:schemaRef ds:uri="4a237f17-de37-4976-81da-283d57220241"/>
  </ds:schemaRefs>
</ds:datastoreItem>
</file>

<file path=customXml/itemProps2.xml><?xml version="1.0" encoding="utf-8"?>
<ds:datastoreItem xmlns:ds="http://schemas.openxmlformats.org/officeDocument/2006/customXml" ds:itemID="{53EB55F6-9002-4739-9C12-8DF762DB8B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3cc597-6f7b-473b-8633-9f3e24c7820f"/>
    <ds:schemaRef ds:uri="4a237f17-de37-4976-81da-283d57220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73A82D-DFE5-4CF6-93A5-6DC28A9109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Inflation related measures</vt:lpstr>
      <vt:lpstr>Forecasts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Inna Oliinyk</dc:creator>
  <cp:keywords/>
  <dc:description/>
  <cp:lastModifiedBy>Danai Ellina</cp:lastModifiedBy>
  <cp:revision/>
  <dcterms:created xsi:type="dcterms:W3CDTF">2022-12-06T14:17:33Z</dcterms:created>
  <dcterms:modified xsi:type="dcterms:W3CDTF">2023-06-23T12:46:13Z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0x010100987402FD62643A4F939B4A19349501C0</vt:lpwstr>
  </property>
  <property fmtid="{D5CDD505-2E9C-101B-9397-08002B2CF9AE}" pid="3" name="MediaServiceImageTags">
    <vt:lpwstr/>
  </property>
</Properties>
</file>